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4" activeTab="1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7" r:id="rId15"/>
    <sheet name="Sheet16" sheetId="15" r:id="rId16"/>
    <sheet name="Sheet17" sheetId="16" r:id="rId17"/>
    <sheet name="Sheet18" sheetId="18" r:id="rId18"/>
  </sheets>
  <calcPr calcId="125725"/>
</workbook>
</file>

<file path=xl/calcChain.xml><?xml version="1.0" encoding="utf-8"?>
<calcChain xmlns="http://schemas.openxmlformats.org/spreadsheetml/2006/main">
  <c r="E5" i="10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" i="17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AK6" i="12"/>
  <c r="AL6"/>
  <c r="AM6"/>
  <c r="AK7"/>
  <c r="AL7"/>
  <c r="AM7"/>
  <c r="AK8"/>
  <c r="AL8"/>
  <c r="AM8"/>
  <c r="AK9"/>
  <c r="AL9"/>
  <c r="AM9"/>
  <c r="AK10"/>
  <c r="AL10"/>
  <c r="AM10"/>
  <c r="AK11"/>
  <c r="AL11"/>
  <c r="AM11"/>
  <c r="AK12"/>
  <c r="AL12"/>
  <c r="AM12"/>
  <c r="AK13"/>
  <c r="AL13"/>
  <c r="AM13"/>
  <c r="AK14"/>
  <c r="AL14"/>
  <c r="AM14"/>
  <c r="AK15"/>
  <c r="AL15"/>
  <c r="AM15"/>
  <c r="AK16"/>
  <c r="AL16"/>
  <c r="AM16"/>
  <c r="AK17"/>
  <c r="AL17"/>
  <c r="AM17"/>
  <c r="AK18"/>
  <c r="AL18"/>
  <c r="AM18"/>
  <c r="AK19"/>
  <c r="AL19"/>
  <c r="AM19"/>
  <c r="AK20"/>
  <c r="AL20"/>
  <c r="AM20"/>
  <c r="AK21"/>
  <c r="AL21"/>
  <c r="AM21"/>
  <c r="AK22"/>
  <c r="AL22"/>
  <c r="AM22"/>
  <c r="AK23"/>
  <c r="AL23"/>
  <c r="AM23"/>
  <c r="AK24"/>
  <c r="AL24"/>
  <c r="AM24"/>
  <c r="AK25"/>
  <c r="AL25"/>
  <c r="AM25"/>
  <c r="AK26"/>
  <c r="AL26"/>
  <c r="AM26"/>
  <c r="AK27"/>
  <c r="AL27"/>
  <c r="AM27"/>
  <c r="AK28"/>
  <c r="AL28"/>
  <c r="AM28"/>
  <c r="AK29"/>
  <c r="AL29"/>
  <c r="AM29"/>
  <c r="AK30"/>
  <c r="AL30"/>
  <c r="AM30"/>
  <c r="AK31"/>
  <c r="AL31"/>
  <c r="AM31"/>
  <c r="AK32"/>
  <c r="AL32"/>
  <c r="AM32"/>
  <c r="AK33"/>
  <c r="AL33"/>
  <c r="AM33"/>
  <c r="AK34"/>
  <c r="AL34"/>
  <c r="AM34"/>
  <c r="AK35"/>
  <c r="AL35"/>
  <c r="AM35"/>
  <c r="AK36"/>
  <c r="AL36"/>
  <c r="AM36"/>
  <c r="AK37"/>
  <c r="AL37"/>
  <c r="AM37"/>
  <c r="AK38"/>
  <c r="AL38"/>
  <c r="AM38"/>
  <c r="AK39"/>
  <c r="AL39"/>
  <c r="AM39"/>
  <c r="AK40"/>
  <c r="AL40"/>
  <c r="AM40"/>
  <c r="AK41"/>
  <c r="AL41"/>
  <c r="AM41"/>
  <c r="AK42"/>
  <c r="AL42"/>
  <c r="AM42"/>
  <c r="AK43"/>
  <c r="AL43"/>
  <c r="AM43"/>
  <c r="AK44"/>
  <c r="AL44"/>
  <c r="AM44"/>
  <c r="AK45"/>
  <c r="AL45"/>
  <c r="AM45"/>
  <c r="AK46"/>
  <c r="AL46"/>
  <c r="AM46"/>
  <c r="AK47"/>
  <c r="AL47"/>
  <c r="AM47"/>
  <c r="AK48"/>
  <c r="AL48"/>
  <c r="AM48"/>
  <c r="AK49"/>
  <c r="AL49"/>
  <c r="AM49"/>
  <c r="AK50"/>
  <c r="AL50"/>
  <c r="AM50"/>
  <c r="AK51"/>
  <c r="AL51"/>
  <c r="AM51"/>
  <c r="AK52"/>
  <c r="AL52"/>
  <c r="AM52"/>
  <c r="AK53"/>
  <c r="AL53"/>
  <c r="AM53"/>
  <c r="AK54"/>
  <c r="AL54"/>
  <c r="AM54"/>
  <c r="AK55"/>
  <c r="AL55"/>
  <c r="AM55"/>
  <c r="AK56"/>
  <c r="AL56"/>
  <c r="AM56"/>
  <c r="AK57"/>
  <c r="AL57"/>
  <c r="AM57"/>
  <c r="AK58"/>
  <c r="AL58"/>
  <c r="AM58"/>
  <c r="AM5"/>
  <c r="AL5"/>
  <c r="AK5"/>
  <c r="AC6"/>
  <c r="AD6"/>
  <c r="AE6"/>
  <c r="AC7"/>
  <c r="AD7"/>
  <c r="AE7"/>
  <c r="AC8"/>
  <c r="AD8"/>
  <c r="AE8"/>
  <c r="AC9"/>
  <c r="AD9"/>
  <c r="AE9"/>
  <c r="AC10"/>
  <c r="AD10"/>
  <c r="AE10"/>
  <c r="AC11"/>
  <c r="AD11"/>
  <c r="AE11"/>
  <c r="AC12"/>
  <c r="AD12"/>
  <c r="AE12"/>
  <c r="AC13"/>
  <c r="AD13"/>
  <c r="AE13"/>
  <c r="AC14"/>
  <c r="AD14"/>
  <c r="AE14"/>
  <c r="AC15"/>
  <c r="AD15"/>
  <c r="AE15"/>
  <c r="AC16"/>
  <c r="AD16"/>
  <c r="AE16"/>
  <c r="AC17"/>
  <c r="AD17"/>
  <c r="AE17"/>
  <c r="AC18"/>
  <c r="AD18"/>
  <c r="AE18"/>
  <c r="AC19"/>
  <c r="AD19"/>
  <c r="AE19"/>
  <c r="AC20"/>
  <c r="AD20"/>
  <c r="AE20"/>
  <c r="AC21"/>
  <c r="AD21"/>
  <c r="AE21"/>
  <c r="AC22"/>
  <c r="AD22"/>
  <c r="AE22"/>
  <c r="AC23"/>
  <c r="AD23"/>
  <c r="AE23"/>
  <c r="AC24"/>
  <c r="AD24"/>
  <c r="AE24"/>
  <c r="AC25"/>
  <c r="AD25"/>
  <c r="AE25"/>
  <c r="AC26"/>
  <c r="AD26"/>
  <c r="AE26"/>
  <c r="AC27"/>
  <c r="AD27"/>
  <c r="AE27"/>
  <c r="AC28"/>
  <c r="AD28"/>
  <c r="AE28"/>
  <c r="AC29"/>
  <c r="AD29"/>
  <c r="AE29"/>
  <c r="AC30"/>
  <c r="AD30"/>
  <c r="AE30"/>
  <c r="AC31"/>
  <c r="AD31"/>
  <c r="AE31"/>
  <c r="AC32"/>
  <c r="AD32"/>
  <c r="AE32"/>
  <c r="AC33"/>
  <c r="AD33"/>
  <c r="AE33"/>
  <c r="AC34"/>
  <c r="AD34"/>
  <c r="AE34"/>
  <c r="AC35"/>
  <c r="AD35"/>
  <c r="AE35"/>
  <c r="AC36"/>
  <c r="AD36"/>
  <c r="AE36"/>
  <c r="AC37"/>
  <c r="AD37"/>
  <c r="AE37"/>
  <c r="AC38"/>
  <c r="AD38"/>
  <c r="AE38"/>
  <c r="AC39"/>
  <c r="AD39"/>
  <c r="AE39"/>
  <c r="AC40"/>
  <c r="AD40"/>
  <c r="AE40"/>
  <c r="AC41"/>
  <c r="AD41"/>
  <c r="AE41"/>
  <c r="AC42"/>
  <c r="AD42"/>
  <c r="AE42"/>
  <c r="AC43"/>
  <c r="AD43"/>
  <c r="AE43"/>
  <c r="AC44"/>
  <c r="AD44"/>
  <c r="AE44"/>
  <c r="AC45"/>
  <c r="AD45"/>
  <c r="AE45"/>
  <c r="AC46"/>
  <c r="AD46"/>
  <c r="AE46"/>
  <c r="AC47"/>
  <c r="AD47"/>
  <c r="AE47"/>
  <c r="AC48"/>
  <c r="AD48"/>
  <c r="AE48"/>
  <c r="AC49"/>
  <c r="AD49"/>
  <c r="AE49"/>
  <c r="AC50"/>
  <c r="AD50"/>
  <c r="AE50"/>
  <c r="AC51"/>
  <c r="AD51"/>
  <c r="AE51"/>
  <c r="AC52"/>
  <c r="AD52"/>
  <c r="AE52"/>
  <c r="AC53"/>
  <c r="AD53"/>
  <c r="AE53"/>
  <c r="AC54"/>
  <c r="AD54"/>
  <c r="AE54"/>
  <c r="AC55"/>
  <c r="AD55"/>
  <c r="AE55"/>
  <c r="AC56"/>
  <c r="AD56"/>
  <c r="AE56"/>
  <c r="AC57"/>
  <c r="AD57"/>
  <c r="AE57"/>
  <c r="AC58"/>
  <c r="AD58"/>
  <c r="AE58"/>
  <c r="AE5"/>
  <c r="AD5"/>
  <c r="AC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"/>
  <c r="U6"/>
  <c r="V6"/>
  <c r="U7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U49"/>
  <c r="V49"/>
  <c r="U50"/>
  <c r="V50"/>
  <c r="U51"/>
  <c r="V51"/>
  <c r="U52"/>
  <c r="V52"/>
  <c r="U53"/>
  <c r="V53"/>
  <c r="U54"/>
  <c r="V54"/>
  <c r="U55"/>
  <c r="V55"/>
  <c r="U56"/>
  <c r="V56"/>
  <c r="U57"/>
  <c r="V57"/>
  <c r="U58"/>
  <c r="V58"/>
  <c r="V5"/>
  <c r="U5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6"/>
  <c r="E7"/>
  <c r="E8"/>
  <c r="E5"/>
  <c r="E5" i="9" l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" i="8" l="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O5" i="7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O5" i="6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" i="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" i="4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I58" i="18"/>
  <c r="F62" s="1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J4"/>
  <c r="I4"/>
  <c r="L65" l="1"/>
  <c r="M65" s="1"/>
  <c r="L67"/>
  <c r="J59"/>
  <c r="L66" l="1"/>
  <c r="M66" s="1"/>
  <c r="K69" s="1"/>
  <c r="N65" l="1"/>
  <c r="Z6" i="4"/>
  <c r="AA6"/>
  <c r="AB6"/>
  <c r="Z7"/>
  <c r="AA7"/>
  <c r="AB7"/>
  <c r="Z8"/>
  <c r="AA8"/>
  <c r="AB8"/>
  <c r="Z9"/>
  <c r="AA9"/>
  <c r="AB9"/>
  <c r="Z10"/>
  <c r="AA10"/>
  <c r="AB10"/>
  <c r="Z11"/>
  <c r="AA11"/>
  <c r="AB11"/>
  <c r="Z12"/>
  <c r="AA12"/>
  <c r="AB12"/>
  <c r="Z13"/>
  <c r="AA13"/>
  <c r="AB13"/>
  <c r="Z14"/>
  <c r="AA14"/>
  <c r="AB14"/>
  <c r="Z15"/>
  <c r="AA15"/>
  <c r="AB15"/>
  <c r="Z16"/>
  <c r="AA16"/>
  <c r="AB16"/>
  <c r="Z17"/>
  <c r="AA17"/>
  <c r="AB17"/>
  <c r="Z18"/>
  <c r="AA18"/>
  <c r="AB18"/>
  <c r="Z19"/>
  <c r="AA19"/>
  <c r="AB19"/>
  <c r="Z20"/>
  <c r="AA20"/>
  <c r="AB20"/>
  <c r="Z21"/>
  <c r="AA21"/>
  <c r="AB21"/>
  <c r="Z22"/>
  <c r="AA22"/>
  <c r="AB22"/>
  <c r="Z23"/>
  <c r="AC23" s="1"/>
  <c r="AA23"/>
  <c r="AB23"/>
  <c r="Z24"/>
  <c r="AA24"/>
  <c r="AB24"/>
  <c r="Z25"/>
  <c r="AA25"/>
  <c r="AB25"/>
  <c r="Z26"/>
  <c r="AA26"/>
  <c r="AB26"/>
  <c r="Z27"/>
  <c r="AC27" s="1"/>
  <c r="AA27"/>
  <c r="AB27"/>
  <c r="Z28"/>
  <c r="AA28"/>
  <c r="AB28"/>
  <c r="Z29"/>
  <c r="AA29"/>
  <c r="AB29"/>
  <c r="Z30"/>
  <c r="AA30"/>
  <c r="AB30"/>
  <c r="Z31"/>
  <c r="AC31" s="1"/>
  <c r="AA31"/>
  <c r="AB31"/>
  <c r="Z32"/>
  <c r="AA32"/>
  <c r="AB32"/>
  <c r="Z33"/>
  <c r="AA33"/>
  <c r="AB33"/>
  <c r="Z34"/>
  <c r="AA34"/>
  <c r="AB34"/>
  <c r="Z35"/>
  <c r="AC35" s="1"/>
  <c r="AA35"/>
  <c r="AB35"/>
  <c r="Z36"/>
  <c r="AA36"/>
  <c r="AB36"/>
  <c r="Z37"/>
  <c r="AA37"/>
  <c r="AB37"/>
  <c r="Z38"/>
  <c r="AA38"/>
  <c r="AB38"/>
  <c r="Z39"/>
  <c r="AC39" s="1"/>
  <c r="AA39"/>
  <c r="AB39"/>
  <c r="Z40"/>
  <c r="AA40"/>
  <c r="AB40"/>
  <c r="Z41"/>
  <c r="AA41"/>
  <c r="AB41"/>
  <c r="Z42"/>
  <c r="AA42"/>
  <c r="AB42"/>
  <c r="Z43"/>
  <c r="AC43" s="1"/>
  <c r="AA43"/>
  <c r="AB43"/>
  <c r="Z44"/>
  <c r="AA44"/>
  <c r="AB44"/>
  <c r="Z45"/>
  <c r="AA45"/>
  <c r="AB45"/>
  <c r="Z46"/>
  <c r="AA46"/>
  <c r="AB46"/>
  <c r="Z47"/>
  <c r="AC47" s="1"/>
  <c r="AA47"/>
  <c r="AB47"/>
  <c r="Z48"/>
  <c r="AA48"/>
  <c r="AB48"/>
  <c r="Z49"/>
  <c r="AA49"/>
  <c r="AB49"/>
  <c r="Z50"/>
  <c r="AA50"/>
  <c r="AB50"/>
  <c r="Z51"/>
  <c r="AA51"/>
  <c r="AB51"/>
  <c r="Z52"/>
  <c r="AA52"/>
  <c r="AB52"/>
  <c r="Z53"/>
  <c r="AA53"/>
  <c r="AB53"/>
  <c r="Z54"/>
  <c r="AA54"/>
  <c r="AB54"/>
  <c r="Z55"/>
  <c r="AA55"/>
  <c r="AB55"/>
  <c r="Z56"/>
  <c r="AA56"/>
  <c r="AB56"/>
  <c r="Z57"/>
  <c r="AA57"/>
  <c r="AB57"/>
  <c r="Z58"/>
  <c r="AA58"/>
  <c r="AB58"/>
  <c r="AB5"/>
  <c r="AA5"/>
  <c r="Z5"/>
  <c r="O5" i="2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"/>
  <c r="AC34" i="4" l="1"/>
  <c r="AC30"/>
  <c r="AC26"/>
  <c r="AC22"/>
  <c r="AC18"/>
  <c r="AC10"/>
  <c r="AC6"/>
  <c r="AC5"/>
  <c r="AC57"/>
  <c r="AC53"/>
  <c r="AC49"/>
  <c r="AC12"/>
  <c r="AC58"/>
  <c r="AC54"/>
  <c r="AC50"/>
  <c r="AC46"/>
  <c r="AC42"/>
  <c r="AC38"/>
  <c r="AC14"/>
  <c r="AC45"/>
  <c r="AC41"/>
  <c r="AC37"/>
  <c r="AC33"/>
  <c r="AC29"/>
  <c r="AC25"/>
  <c r="AC21"/>
  <c r="AC17"/>
  <c r="AC13"/>
  <c r="AC9"/>
  <c r="AC56"/>
  <c r="AC52"/>
  <c r="AC48"/>
  <c r="AC44"/>
  <c r="AC40"/>
  <c r="AC36"/>
  <c r="AC32"/>
  <c r="AC28"/>
  <c r="AC24"/>
  <c r="AC20"/>
  <c r="AC16"/>
  <c r="AC8"/>
  <c r="AC55"/>
  <c r="AC51"/>
  <c r="AC19"/>
  <c r="AC15"/>
  <c r="AC11"/>
  <c r="AC7"/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"/>
  <c r="J5"/>
</calcChain>
</file>

<file path=xl/sharedStrings.xml><?xml version="1.0" encoding="utf-8"?>
<sst xmlns="http://schemas.openxmlformats.org/spreadsheetml/2006/main" count="476" uniqueCount="106">
  <si>
    <t>E1</t>
  </si>
  <si>
    <t>E2</t>
  </si>
  <si>
    <t>E3</t>
  </si>
  <si>
    <t>R1</t>
  </si>
  <si>
    <t>R2</t>
  </si>
  <si>
    <t>R3</t>
  </si>
  <si>
    <t>AVG</t>
  </si>
  <si>
    <t>GM</t>
  </si>
  <si>
    <t>SEM</t>
  </si>
  <si>
    <t>CD 1%</t>
  </si>
  <si>
    <t>CD 5%</t>
  </si>
  <si>
    <t>CV</t>
  </si>
  <si>
    <t>**</t>
  </si>
  <si>
    <t>Days to anthesis of first male flower</t>
  </si>
  <si>
    <t>Days to anthesis of first female flower</t>
  </si>
  <si>
    <t>gm</t>
  </si>
  <si>
    <t>sem</t>
  </si>
  <si>
    <t>cd 1%</t>
  </si>
  <si>
    <t>cd 5%</t>
  </si>
  <si>
    <t>cv</t>
  </si>
  <si>
    <t>Node at which first female flower appeared</t>
  </si>
  <si>
    <t>Days to maturity</t>
  </si>
  <si>
    <t>fruit length</t>
  </si>
  <si>
    <t>Fruit diameter</t>
  </si>
  <si>
    <t>C.V.</t>
  </si>
  <si>
    <t>Fruit weight</t>
  </si>
  <si>
    <t>Number of male flower per vine</t>
  </si>
  <si>
    <t>Number of female flower per vine</t>
  </si>
  <si>
    <t>Vine length</t>
  </si>
  <si>
    <t>Number of primary branches</t>
  </si>
  <si>
    <t>Number of fruits per vine</t>
  </si>
  <si>
    <t>specific gravity</t>
  </si>
  <si>
    <t>Number of seeds per fruit</t>
  </si>
  <si>
    <t>Ascorbic acid content</t>
  </si>
  <si>
    <t>TSS</t>
  </si>
  <si>
    <t>yield per wine</t>
  </si>
  <si>
    <t>Avg</t>
  </si>
  <si>
    <t>IC-50527</t>
  </si>
  <si>
    <t>IC-599421</t>
  </si>
  <si>
    <t>IC-599431</t>
  </si>
  <si>
    <t>IC-566983</t>
  </si>
  <si>
    <t>IC-599423</t>
  </si>
  <si>
    <t>IC-599410</t>
  </si>
  <si>
    <t>IC-68344</t>
  </si>
  <si>
    <t>IC-596981</t>
  </si>
  <si>
    <t>IC-599434</t>
  </si>
  <si>
    <t>IC-599429</t>
  </si>
  <si>
    <t>IC-599424</t>
  </si>
  <si>
    <t>IC-50520</t>
  </si>
  <si>
    <t>PDM</t>
  </si>
  <si>
    <t>P. Vishesh</t>
  </si>
  <si>
    <t>P. Rasdar</t>
  </si>
  <si>
    <r>
      <t>IC-599421</t>
    </r>
    <r>
      <rPr>
        <sz val="11"/>
        <color theme="1"/>
        <rFont val="Calibri"/>
        <family val="2"/>
      </rPr>
      <t>×PDM</t>
    </r>
  </si>
  <si>
    <t>IC-599421×P. Vishesh</t>
  </si>
  <si>
    <t>IC-599421×P. Rasdar</t>
  </si>
  <si>
    <t>treatment</t>
  </si>
  <si>
    <t>Total</t>
  </si>
  <si>
    <t>mean</t>
  </si>
  <si>
    <t>IC-599421×PDM</t>
  </si>
  <si>
    <t>IC-599431×PDM</t>
  </si>
  <si>
    <t>IC-599431×P. Vishesh</t>
  </si>
  <si>
    <t>IC-599431×P. Rasdar</t>
  </si>
  <si>
    <t>IC-566983×PDM</t>
  </si>
  <si>
    <t>IC-566983×P. Vishesh</t>
  </si>
  <si>
    <t>IC-566983×P. Rasdar</t>
  </si>
  <si>
    <t>IC-599423×PDM</t>
  </si>
  <si>
    <t>IC-599423×P. Vishesh</t>
  </si>
  <si>
    <t>IC-599423×P. Rasdar</t>
  </si>
  <si>
    <t>IC-599410×PDM</t>
  </si>
  <si>
    <t>IC-599410×P. Vishesh</t>
  </si>
  <si>
    <t>IC-599410×P. Rasdar</t>
  </si>
  <si>
    <t>IC-68344×PDM</t>
  </si>
  <si>
    <t>IC-68344×P. Vishesh</t>
  </si>
  <si>
    <t>IC-68344×P. Rasdar</t>
  </si>
  <si>
    <t>IC-596981×PDM</t>
  </si>
  <si>
    <t>IC-596981×P. Vishesh</t>
  </si>
  <si>
    <t>IC-596981×P. Rasdar</t>
  </si>
  <si>
    <t>IC-599434×PDM</t>
  </si>
  <si>
    <t>IC-599434×P. Vishesh</t>
  </si>
  <si>
    <t>IC-599434×P. Rasdar</t>
  </si>
  <si>
    <t>IC-599429×PDM</t>
  </si>
  <si>
    <t>IC-599429×P. Vishesh</t>
  </si>
  <si>
    <t>IC-599429×P. Rasdar</t>
  </si>
  <si>
    <t>IC-599424×PDM</t>
  </si>
  <si>
    <t>IC-599424×P. Vishesh</t>
  </si>
  <si>
    <t>IC-599424×P. Rasdar</t>
  </si>
  <si>
    <t>IC-50520×PDM</t>
  </si>
  <si>
    <t>IC-50520×P. Vishesh</t>
  </si>
  <si>
    <t>IC-50520×P. Rasdar</t>
  </si>
  <si>
    <t>IC-50527×PDM</t>
  </si>
  <si>
    <t>IC-50527×P. Vishesh</t>
  </si>
  <si>
    <t>IC-50527×P. Rasdar</t>
  </si>
  <si>
    <t>C1</t>
  </si>
  <si>
    <t>C2</t>
  </si>
  <si>
    <t>C3</t>
  </si>
  <si>
    <t>grand total</t>
  </si>
  <si>
    <t>grand mean</t>
  </si>
  <si>
    <t>CF</t>
  </si>
  <si>
    <t>source of variation</t>
  </si>
  <si>
    <t>df</t>
  </si>
  <si>
    <t>sum of square</t>
  </si>
  <si>
    <t>mean square</t>
  </si>
  <si>
    <t>computed f</t>
  </si>
  <si>
    <t>f tabulated 5%</t>
  </si>
  <si>
    <t>error</t>
  </si>
  <si>
    <t>total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</si>
</sst>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rgb="FF4F81BD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2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/>
    <xf numFmtId="2" fontId="4" fillId="0" borderId="0" xfId="0" applyNumberFormat="1" applyFont="1"/>
    <xf numFmtId="2" fontId="5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2" fontId="3" fillId="0" borderId="1" xfId="0" applyNumberFormat="1" applyFont="1" applyBorder="1"/>
    <xf numFmtId="2" fontId="6" fillId="0" borderId="1" xfId="0" applyNumberFormat="1" applyFont="1" applyBorder="1"/>
    <xf numFmtId="2" fontId="7" fillId="0" borderId="1" xfId="0" applyNumberFormat="1" applyFont="1" applyBorder="1"/>
    <xf numFmtId="2" fontId="3" fillId="0" borderId="0" xfId="0" applyNumberFormat="1" applyFont="1" applyBorder="1"/>
    <xf numFmtId="9" fontId="3" fillId="0" borderId="1" xfId="0" applyNumberFormat="1" applyFont="1" applyBorder="1"/>
    <xf numFmtId="1" fontId="3" fillId="0" borderId="1" xfId="0" applyNumberFormat="1" applyFont="1" applyBorder="1"/>
    <xf numFmtId="0" fontId="8" fillId="0" borderId="0" xfId="0" applyFont="1" applyBorder="1"/>
    <xf numFmtId="2" fontId="8" fillId="0" borderId="0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4"/>
  <sheetViews>
    <sheetView workbookViewId="0">
      <selection activeCell="B5" sqref="B5:D58"/>
    </sheetView>
  </sheetViews>
  <sheetFormatPr defaultRowHeight="15"/>
  <cols>
    <col min="1" max="1" width="19.42578125" style="14" customWidth="1"/>
    <col min="2" max="2" width="7.28515625" customWidth="1"/>
    <col min="3" max="3" width="6.85546875" customWidth="1"/>
    <col min="4" max="4" width="6.7109375" customWidth="1"/>
    <col min="5" max="5" width="7.140625" style="8" customWidth="1"/>
    <col min="6" max="6" width="6.42578125" customWidth="1"/>
    <col min="7" max="8" width="6.5703125" customWidth="1"/>
    <col min="9" max="9" width="6.28515625" customWidth="1"/>
    <col min="10" max="10" width="6" style="8" customWidth="1"/>
    <col min="11" max="11" width="5.7109375" customWidth="1"/>
    <col min="12" max="12" width="6.140625" customWidth="1"/>
    <col min="13" max="13" width="6.42578125" customWidth="1"/>
    <col min="14" max="14" width="6.28515625" customWidth="1"/>
    <col min="15" max="15" width="6.140625" style="8" customWidth="1"/>
    <col min="20" max="20" width="9.140625" style="15"/>
  </cols>
  <sheetData>
    <row r="1" spans="1:24">
      <c r="B1" s="5" t="s">
        <v>13</v>
      </c>
    </row>
    <row r="3" spans="1:24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1:24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1:24">
      <c r="A5" s="13" t="s">
        <v>49</v>
      </c>
      <c r="B5" s="4">
        <v>45</v>
      </c>
      <c r="C5" s="4">
        <v>46.8</v>
      </c>
      <c r="D5" s="4">
        <v>39</v>
      </c>
      <c r="E5" s="10">
        <f>AVERAGE(B5:D5)</f>
        <v>43.6</v>
      </c>
      <c r="F5" s="4"/>
      <c r="G5" s="4">
        <v>35</v>
      </c>
      <c r="H5" s="4">
        <v>35</v>
      </c>
      <c r="I5" s="4">
        <v>44.8</v>
      </c>
      <c r="J5" s="10">
        <f>AVERAGE(G5:I5)</f>
        <v>38.266666666666666</v>
      </c>
      <c r="K5" s="4"/>
      <c r="L5" s="4">
        <v>44.4</v>
      </c>
      <c r="M5" s="4">
        <v>50</v>
      </c>
      <c r="N5" s="4">
        <v>48.6</v>
      </c>
      <c r="O5" s="10">
        <f>AVERAGE(L5:N5)</f>
        <v>47.666666666666664</v>
      </c>
      <c r="Q5" s="2"/>
      <c r="R5" s="2"/>
      <c r="S5" s="2"/>
      <c r="T5" s="16"/>
      <c r="V5" s="2"/>
      <c r="W5" s="2"/>
      <c r="X5" s="2"/>
    </row>
    <row r="6" spans="1:24">
      <c r="A6" s="13" t="s">
        <v>50</v>
      </c>
      <c r="B6" s="4">
        <v>42.8</v>
      </c>
      <c r="C6" s="4">
        <v>44.8</v>
      </c>
      <c r="D6" s="4">
        <v>45</v>
      </c>
      <c r="E6" s="10">
        <f t="shared" ref="E6:E58" si="0">AVERAGE(B6:D6)</f>
        <v>44.199999999999996</v>
      </c>
      <c r="F6" s="4"/>
      <c r="G6" s="4">
        <v>37</v>
      </c>
      <c r="H6" s="4">
        <v>35</v>
      </c>
      <c r="I6" s="4">
        <v>42</v>
      </c>
      <c r="J6" s="10">
        <f t="shared" ref="J6:J58" si="1">AVERAGE(G6:I6)</f>
        <v>38</v>
      </c>
      <c r="K6" s="4"/>
      <c r="L6" s="4">
        <v>43.2</v>
      </c>
      <c r="M6" s="4">
        <v>49</v>
      </c>
      <c r="N6" s="4">
        <v>47.6</v>
      </c>
      <c r="O6" s="10">
        <f t="shared" ref="O6:O58" si="2">AVERAGE(L6:N6)</f>
        <v>46.6</v>
      </c>
      <c r="Q6" s="2"/>
      <c r="R6" s="2"/>
      <c r="S6" s="2"/>
      <c r="T6" s="16"/>
    </row>
    <row r="7" spans="1:24">
      <c r="A7" s="13" t="s">
        <v>51</v>
      </c>
      <c r="B7" s="4">
        <v>46.1</v>
      </c>
      <c r="C7" s="4">
        <v>48</v>
      </c>
      <c r="D7" s="4">
        <v>42</v>
      </c>
      <c r="E7" s="10">
        <f t="shared" si="0"/>
        <v>45.366666666666667</v>
      </c>
      <c r="F7" s="4"/>
      <c r="G7" s="4">
        <v>35</v>
      </c>
      <c r="H7" s="4">
        <v>41</v>
      </c>
      <c r="I7" s="4">
        <v>43</v>
      </c>
      <c r="J7" s="10">
        <f t="shared" si="1"/>
        <v>39.666666666666664</v>
      </c>
      <c r="K7" s="4"/>
      <c r="L7" s="4">
        <v>49.6</v>
      </c>
      <c r="M7" s="4">
        <v>50</v>
      </c>
      <c r="N7" s="4">
        <v>47.2</v>
      </c>
      <c r="O7" s="10">
        <f t="shared" si="2"/>
        <v>48.933333333333337</v>
      </c>
      <c r="Q7" s="2"/>
      <c r="R7" s="2"/>
      <c r="S7" s="2"/>
      <c r="T7" s="16"/>
    </row>
    <row r="8" spans="1:24">
      <c r="A8" t="s">
        <v>38</v>
      </c>
      <c r="B8" s="4">
        <v>45.2</v>
      </c>
      <c r="C8" s="4">
        <v>44.8</v>
      </c>
      <c r="D8" s="4">
        <v>42.8</v>
      </c>
      <c r="E8" s="10">
        <f t="shared" si="0"/>
        <v>44.266666666666673</v>
      </c>
      <c r="F8" s="4"/>
      <c r="G8" s="4">
        <v>35.4</v>
      </c>
      <c r="H8" s="4">
        <v>37</v>
      </c>
      <c r="I8" s="4">
        <v>39.200000000000003</v>
      </c>
      <c r="J8" s="10">
        <f t="shared" si="1"/>
        <v>37.200000000000003</v>
      </c>
      <c r="K8" s="4"/>
      <c r="L8" s="4">
        <v>48</v>
      </c>
      <c r="M8" s="4">
        <v>45.6</v>
      </c>
      <c r="N8" s="4">
        <v>46.2</v>
      </c>
      <c r="O8" s="10">
        <f t="shared" si="2"/>
        <v>46.6</v>
      </c>
      <c r="Q8" s="2"/>
      <c r="R8" s="2"/>
      <c r="S8" s="2"/>
      <c r="T8" s="16"/>
    </row>
    <row r="9" spans="1:24">
      <c r="A9" t="s">
        <v>39</v>
      </c>
      <c r="B9" s="4">
        <v>40.799999999999997</v>
      </c>
      <c r="C9" s="4">
        <v>43</v>
      </c>
      <c r="D9" s="4">
        <v>42.2</v>
      </c>
      <c r="E9" s="10">
        <f t="shared" si="0"/>
        <v>42</v>
      </c>
      <c r="F9" s="4"/>
      <c r="G9" s="4">
        <v>41.2</v>
      </c>
      <c r="H9" s="4">
        <v>37</v>
      </c>
      <c r="I9" s="4">
        <v>32</v>
      </c>
      <c r="J9" s="10">
        <f t="shared" si="1"/>
        <v>36.733333333333334</v>
      </c>
      <c r="K9" s="4"/>
      <c r="L9" s="4">
        <v>48</v>
      </c>
      <c r="M9" s="4">
        <v>46.6</v>
      </c>
      <c r="N9" s="4">
        <v>43</v>
      </c>
      <c r="O9" s="10">
        <f t="shared" si="2"/>
        <v>45.866666666666667</v>
      </c>
      <c r="Q9" s="2"/>
      <c r="R9" s="2"/>
      <c r="S9" s="2"/>
      <c r="T9" s="16"/>
    </row>
    <row r="10" spans="1:24">
      <c r="A10" t="s">
        <v>40</v>
      </c>
      <c r="B10" s="4">
        <v>49.6</v>
      </c>
      <c r="C10" s="4">
        <v>47</v>
      </c>
      <c r="D10" s="4">
        <v>44</v>
      </c>
      <c r="E10" s="10">
        <f t="shared" si="0"/>
        <v>46.866666666666667</v>
      </c>
      <c r="F10" s="4"/>
      <c r="G10" s="4">
        <v>47</v>
      </c>
      <c r="H10" s="4">
        <v>37</v>
      </c>
      <c r="I10" s="4">
        <v>43</v>
      </c>
      <c r="J10" s="10">
        <f t="shared" si="1"/>
        <v>42.333333333333336</v>
      </c>
      <c r="K10" s="4"/>
      <c r="L10" s="4">
        <v>53</v>
      </c>
      <c r="M10" s="4">
        <v>50.3</v>
      </c>
      <c r="N10" s="4">
        <v>49</v>
      </c>
      <c r="O10" s="10">
        <f t="shared" si="2"/>
        <v>50.766666666666673</v>
      </c>
      <c r="Q10" s="2"/>
      <c r="R10" s="2"/>
      <c r="S10" s="2"/>
      <c r="T10" s="16"/>
    </row>
    <row r="11" spans="1:24">
      <c r="A11" t="s">
        <v>41</v>
      </c>
      <c r="B11" s="4">
        <v>38</v>
      </c>
      <c r="C11" s="4">
        <v>41.8</v>
      </c>
      <c r="D11" s="4">
        <v>44</v>
      </c>
      <c r="E11" s="10">
        <f t="shared" si="0"/>
        <v>41.266666666666666</v>
      </c>
      <c r="F11" s="4"/>
      <c r="G11" s="4">
        <v>33.200000000000003</v>
      </c>
      <c r="H11" s="4">
        <v>39</v>
      </c>
      <c r="I11" s="4">
        <v>37.200000000000003</v>
      </c>
      <c r="J11" s="10">
        <f t="shared" si="1"/>
        <v>36.466666666666669</v>
      </c>
      <c r="K11" s="4"/>
      <c r="L11" s="4">
        <v>44.8</v>
      </c>
      <c r="M11" s="4">
        <v>45</v>
      </c>
      <c r="N11" s="4">
        <v>42</v>
      </c>
      <c r="O11" s="10">
        <f t="shared" si="2"/>
        <v>43.933333333333337</v>
      </c>
      <c r="Q11" s="2"/>
      <c r="R11" s="2"/>
      <c r="S11" s="2"/>
      <c r="T11" s="16"/>
    </row>
    <row r="12" spans="1:24">
      <c r="A12" t="s">
        <v>42</v>
      </c>
      <c r="B12" s="4">
        <v>41</v>
      </c>
      <c r="C12" s="4">
        <v>44.4</v>
      </c>
      <c r="D12" s="4">
        <v>42.2</v>
      </c>
      <c r="E12" s="10">
        <f t="shared" si="0"/>
        <v>42.533333333333339</v>
      </c>
      <c r="F12" s="4"/>
      <c r="G12" s="4">
        <v>35.6</v>
      </c>
      <c r="H12" s="4">
        <v>37</v>
      </c>
      <c r="I12" s="4">
        <v>41.8</v>
      </c>
      <c r="J12" s="10">
        <f t="shared" si="1"/>
        <v>38.133333333333333</v>
      </c>
      <c r="K12" s="4"/>
      <c r="L12" s="4">
        <v>47.4</v>
      </c>
      <c r="M12" s="4">
        <v>46</v>
      </c>
      <c r="N12" s="4">
        <v>43</v>
      </c>
      <c r="O12" s="10">
        <f t="shared" si="2"/>
        <v>45.466666666666669</v>
      </c>
      <c r="Q12" s="2"/>
      <c r="R12" s="2"/>
      <c r="S12" s="2"/>
      <c r="T12" s="16"/>
    </row>
    <row r="13" spans="1:24">
      <c r="A13" t="s">
        <v>43</v>
      </c>
      <c r="B13" s="4">
        <v>47.4</v>
      </c>
      <c r="C13" s="4">
        <v>44.8</v>
      </c>
      <c r="D13" s="4">
        <v>40</v>
      </c>
      <c r="E13" s="10">
        <f t="shared" si="0"/>
        <v>44.066666666666663</v>
      </c>
      <c r="F13" s="4"/>
      <c r="G13" s="4">
        <v>39.200000000000003</v>
      </c>
      <c r="H13" s="4">
        <v>45.6</v>
      </c>
      <c r="I13" s="4">
        <v>39.799999999999997</v>
      </c>
      <c r="J13" s="10">
        <f t="shared" si="1"/>
        <v>41.533333333333339</v>
      </c>
      <c r="K13" s="4"/>
      <c r="L13" s="4">
        <v>48.8</v>
      </c>
      <c r="M13" s="4">
        <v>50</v>
      </c>
      <c r="N13" s="4">
        <v>46</v>
      </c>
      <c r="O13" s="10">
        <f t="shared" si="2"/>
        <v>48.266666666666673</v>
      </c>
      <c r="Q13" s="2"/>
      <c r="R13" s="2"/>
      <c r="S13" s="2"/>
      <c r="T13" s="16"/>
    </row>
    <row r="14" spans="1:24">
      <c r="A14" t="s">
        <v>44</v>
      </c>
      <c r="B14" s="4">
        <v>45</v>
      </c>
      <c r="C14" s="4">
        <v>44</v>
      </c>
      <c r="D14" s="4">
        <v>47.4</v>
      </c>
      <c r="E14" s="10">
        <f t="shared" si="0"/>
        <v>45.466666666666669</v>
      </c>
      <c r="F14" s="4"/>
      <c r="G14" s="4">
        <v>41.2</v>
      </c>
      <c r="H14" s="4">
        <v>37.799999999999997</v>
      </c>
      <c r="I14" s="4">
        <v>44.6</v>
      </c>
      <c r="J14" s="10">
        <f t="shared" si="1"/>
        <v>41.199999999999996</v>
      </c>
      <c r="K14" s="4"/>
      <c r="L14" s="4">
        <v>50</v>
      </c>
      <c r="M14" s="4">
        <v>46</v>
      </c>
      <c r="N14" s="4">
        <v>44</v>
      </c>
      <c r="O14" s="10">
        <f t="shared" si="2"/>
        <v>46.666666666666664</v>
      </c>
      <c r="Q14" s="2"/>
      <c r="R14" s="2"/>
      <c r="S14" s="2"/>
      <c r="T14" s="16"/>
    </row>
    <row r="15" spans="1:24">
      <c r="A15" t="s">
        <v>45</v>
      </c>
      <c r="B15" s="4">
        <v>45</v>
      </c>
      <c r="C15" s="4">
        <v>50</v>
      </c>
      <c r="D15" s="4">
        <v>48.6</v>
      </c>
      <c r="E15" s="10">
        <f t="shared" si="0"/>
        <v>47.866666666666667</v>
      </c>
      <c r="F15" s="4"/>
      <c r="G15" s="4">
        <v>42.8</v>
      </c>
      <c r="H15" s="4">
        <v>45.4</v>
      </c>
      <c r="I15" s="4">
        <v>45</v>
      </c>
      <c r="J15" s="10">
        <f t="shared" si="1"/>
        <v>44.4</v>
      </c>
      <c r="K15" s="4"/>
      <c r="L15" s="4">
        <v>53</v>
      </c>
      <c r="M15" s="4">
        <v>48.4</v>
      </c>
      <c r="N15" s="4">
        <v>52.2</v>
      </c>
      <c r="O15" s="10">
        <f t="shared" si="2"/>
        <v>51.20000000000001</v>
      </c>
      <c r="Q15" s="2"/>
      <c r="R15" s="2"/>
      <c r="S15" s="2"/>
      <c r="T15" s="16"/>
    </row>
    <row r="16" spans="1:24">
      <c r="A16" t="s">
        <v>46</v>
      </c>
      <c r="B16" s="4">
        <v>42.4</v>
      </c>
      <c r="C16" s="4">
        <v>43</v>
      </c>
      <c r="D16" s="4">
        <v>39.4</v>
      </c>
      <c r="E16" s="10">
        <f t="shared" si="0"/>
        <v>41.6</v>
      </c>
      <c r="F16" s="4"/>
      <c r="G16" s="4">
        <v>33</v>
      </c>
      <c r="H16" s="4">
        <v>35.799999999999997</v>
      </c>
      <c r="I16" s="4">
        <v>41.4</v>
      </c>
      <c r="J16" s="10">
        <f t="shared" si="1"/>
        <v>36.733333333333327</v>
      </c>
      <c r="K16" s="4"/>
      <c r="L16" s="4">
        <v>44.6</v>
      </c>
      <c r="M16" s="4">
        <v>45</v>
      </c>
      <c r="N16" s="4">
        <v>42</v>
      </c>
      <c r="O16" s="10">
        <f t="shared" si="2"/>
        <v>43.866666666666667</v>
      </c>
      <c r="Q16" s="2"/>
      <c r="R16" s="2"/>
      <c r="S16" s="2"/>
      <c r="T16" s="16"/>
    </row>
    <row r="17" spans="1:20">
      <c r="A17" t="s">
        <v>47</v>
      </c>
      <c r="B17" s="4">
        <v>46</v>
      </c>
      <c r="C17" s="4">
        <v>50</v>
      </c>
      <c r="D17" s="4">
        <v>52.2</v>
      </c>
      <c r="E17" s="10">
        <f t="shared" si="0"/>
        <v>49.4</v>
      </c>
      <c r="F17" s="4"/>
      <c r="G17" s="4">
        <v>47.8</v>
      </c>
      <c r="H17" s="4">
        <v>39</v>
      </c>
      <c r="I17" s="4">
        <v>47</v>
      </c>
      <c r="J17" s="10">
        <f t="shared" si="1"/>
        <v>44.6</v>
      </c>
      <c r="K17" s="4"/>
      <c r="L17" s="4">
        <v>52</v>
      </c>
      <c r="M17" s="4">
        <v>55</v>
      </c>
      <c r="N17" s="4">
        <v>53</v>
      </c>
      <c r="O17" s="10">
        <f t="shared" si="2"/>
        <v>53.333333333333336</v>
      </c>
      <c r="Q17" s="2"/>
      <c r="R17" s="2"/>
      <c r="S17" s="2"/>
      <c r="T17" s="16"/>
    </row>
    <row r="18" spans="1:20">
      <c r="A18" t="s">
        <v>48</v>
      </c>
      <c r="B18" s="4">
        <v>46</v>
      </c>
      <c r="C18" s="4">
        <v>41</v>
      </c>
      <c r="D18" s="4">
        <v>43.6</v>
      </c>
      <c r="E18" s="10">
        <f t="shared" si="0"/>
        <v>43.533333333333331</v>
      </c>
      <c r="F18" s="4"/>
      <c r="G18" s="4">
        <v>38.6</v>
      </c>
      <c r="H18" s="4">
        <v>38</v>
      </c>
      <c r="I18" s="4">
        <v>39.799999999999997</v>
      </c>
      <c r="J18" s="10">
        <f t="shared" si="1"/>
        <v>38.799999999999997</v>
      </c>
      <c r="K18" s="4"/>
      <c r="L18" s="4">
        <v>46.4</v>
      </c>
      <c r="M18" s="4">
        <v>48</v>
      </c>
      <c r="N18" s="4">
        <v>45.2</v>
      </c>
      <c r="O18" s="10">
        <f t="shared" si="2"/>
        <v>46.533333333333339</v>
      </c>
      <c r="Q18" s="2"/>
      <c r="R18" s="2"/>
      <c r="S18" s="2"/>
      <c r="T18" s="16"/>
    </row>
    <row r="19" spans="1:20">
      <c r="A19" t="s">
        <v>37</v>
      </c>
      <c r="B19" s="4">
        <v>43</v>
      </c>
      <c r="C19" s="4">
        <v>38</v>
      </c>
      <c r="D19" s="4">
        <v>44</v>
      </c>
      <c r="E19" s="10">
        <f t="shared" si="0"/>
        <v>41.666666666666664</v>
      </c>
      <c r="F19" s="4"/>
      <c r="G19" s="4">
        <v>32</v>
      </c>
      <c r="H19" s="4">
        <v>41.8</v>
      </c>
      <c r="I19" s="4">
        <v>39</v>
      </c>
      <c r="J19" s="10">
        <f t="shared" si="1"/>
        <v>37.6</v>
      </c>
      <c r="K19" s="4"/>
      <c r="L19" s="4">
        <v>43</v>
      </c>
      <c r="M19" s="4">
        <v>46</v>
      </c>
      <c r="N19" s="4">
        <v>44.6</v>
      </c>
      <c r="O19" s="10">
        <f t="shared" si="2"/>
        <v>44.533333333333331</v>
      </c>
      <c r="Q19" s="2"/>
      <c r="R19" s="2"/>
      <c r="S19" s="2"/>
      <c r="T19" s="16"/>
    </row>
    <row r="20" spans="1:20">
      <c r="A20" t="s">
        <v>52</v>
      </c>
      <c r="B20" s="4">
        <v>44.6</v>
      </c>
      <c r="C20" s="4">
        <v>42</v>
      </c>
      <c r="D20" s="4">
        <v>40.200000000000003</v>
      </c>
      <c r="E20" s="10">
        <f t="shared" si="0"/>
        <v>42.266666666666666</v>
      </c>
      <c r="F20" s="4"/>
      <c r="G20" s="4">
        <v>36.6</v>
      </c>
      <c r="H20" s="4">
        <v>35</v>
      </c>
      <c r="I20" s="4">
        <v>31.4</v>
      </c>
      <c r="J20" s="10">
        <f t="shared" si="1"/>
        <v>34.333333333333336</v>
      </c>
      <c r="K20" s="4"/>
      <c r="L20" s="4">
        <v>38.6</v>
      </c>
      <c r="M20" s="4">
        <v>42.6</v>
      </c>
      <c r="N20" s="4">
        <v>40.4</v>
      </c>
      <c r="O20" s="10">
        <f t="shared" si="2"/>
        <v>40.533333333333331</v>
      </c>
      <c r="Q20" s="2"/>
      <c r="R20" s="2"/>
      <c r="S20" s="2"/>
      <c r="T20" s="16"/>
    </row>
    <row r="21" spans="1:20">
      <c r="A21" t="s">
        <v>53</v>
      </c>
      <c r="B21" s="4">
        <v>44.2</v>
      </c>
      <c r="C21" s="4">
        <v>41</v>
      </c>
      <c r="D21" s="4">
        <v>38.4</v>
      </c>
      <c r="E21" s="10">
        <f t="shared" si="0"/>
        <v>41.199999999999996</v>
      </c>
      <c r="F21" s="4"/>
      <c r="G21" s="4">
        <v>30</v>
      </c>
      <c r="H21" s="4">
        <v>38</v>
      </c>
      <c r="I21" s="4">
        <v>40.200000000000003</v>
      </c>
      <c r="J21" s="10">
        <f t="shared" si="1"/>
        <v>36.06666666666667</v>
      </c>
      <c r="K21" s="4"/>
      <c r="L21" s="4">
        <v>45</v>
      </c>
      <c r="M21" s="4">
        <v>44.6</v>
      </c>
      <c r="N21" s="4">
        <v>42.2</v>
      </c>
      <c r="O21" s="10">
        <f t="shared" si="2"/>
        <v>43.933333333333337</v>
      </c>
      <c r="Q21" s="2"/>
      <c r="R21" s="2"/>
      <c r="S21" s="2"/>
      <c r="T21" s="16"/>
    </row>
    <row r="22" spans="1:20">
      <c r="A22" t="s">
        <v>54</v>
      </c>
      <c r="B22" s="4">
        <v>35.799999999999997</v>
      </c>
      <c r="C22" s="4">
        <v>40</v>
      </c>
      <c r="D22" s="4">
        <v>43.6</v>
      </c>
      <c r="E22" s="10">
        <f t="shared" si="0"/>
        <v>39.800000000000004</v>
      </c>
      <c r="F22" s="4"/>
      <c r="G22" s="4">
        <v>38</v>
      </c>
      <c r="H22" s="4">
        <v>34.799999999999997</v>
      </c>
      <c r="I22" s="4">
        <v>32</v>
      </c>
      <c r="J22" s="10">
        <f t="shared" si="1"/>
        <v>34.93333333333333</v>
      </c>
      <c r="K22" s="4"/>
      <c r="L22" s="4">
        <v>44.8</v>
      </c>
      <c r="M22" s="4">
        <v>42</v>
      </c>
      <c r="N22" s="4">
        <v>40.4</v>
      </c>
      <c r="O22" s="10">
        <f t="shared" si="2"/>
        <v>42.4</v>
      </c>
      <c r="Q22" s="2"/>
      <c r="R22" s="2"/>
      <c r="S22" s="2"/>
      <c r="T22" s="16"/>
    </row>
    <row r="23" spans="1:20">
      <c r="A23" s="14">
        <v>19</v>
      </c>
      <c r="B23" s="4">
        <v>43</v>
      </c>
      <c r="C23" s="4">
        <v>42.6</v>
      </c>
      <c r="D23" s="4">
        <v>46</v>
      </c>
      <c r="E23" s="10">
        <f t="shared" si="0"/>
        <v>43.866666666666667</v>
      </c>
      <c r="F23" s="4"/>
      <c r="G23" s="4">
        <v>33</v>
      </c>
      <c r="H23" s="4">
        <v>34</v>
      </c>
      <c r="I23" s="4">
        <v>36</v>
      </c>
      <c r="J23" s="10">
        <f t="shared" si="1"/>
        <v>34.333333333333336</v>
      </c>
      <c r="K23" s="4"/>
      <c r="L23" s="4">
        <v>39.6</v>
      </c>
      <c r="M23" s="4">
        <v>44.6</v>
      </c>
      <c r="N23" s="4">
        <v>40.200000000000003</v>
      </c>
      <c r="O23" s="10">
        <f t="shared" si="2"/>
        <v>41.466666666666669</v>
      </c>
      <c r="Q23" s="2"/>
      <c r="R23" s="2"/>
      <c r="S23" s="2"/>
      <c r="T23" s="16"/>
    </row>
    <row r="24" spans="1:20">
      <c r="A24" s="14">
        <v>20</v>
      </c>
      <c r="B24" s="4">
        <v>39.4</v>
      </c>
      <c r="C24" s="4">
        <v>37</v>
      </c>
      <c r="D24" s="4">
        <v>42</v>
      </c>
      <c r="E24" s="10">
        <f t="shared" si="0"/>
        <v>39.466666666666669</v>
      </c>
      <c r="F24" s="4"/>
      <c r="G24" s="4">
        <v>37</v>
      </c>
      <c r="H24" s="4">
        <v>34.6</v>
      </c>
      <c r="I24" s="4">
        <v>33</v>
      </c>
      <c r="J24" s="10">
        <f t="shared" si="1"/>
        <v>34.866666666666667</v>
      </c>
      <c r="K24" s="4"/>
      <c r="L24" s="4">
        <v>43.6</v>
      </c>
      <c r="M24" s="4">
        <v>45</v>
      </c>
      <c r="N24" s="4">
        <v>42.2</v>
      </c>
      <c r="O24" s="10">
        <f t="shared" si="2"/>
        <v>43.6</v>
      </c>
      <c r="Q24" s="2"/>
      <c r="R24" s="2"/>
      <c r="S24" s="2"/>
      <c r="T24" s="16"/>
    </row>
    <row r="25" spans="1:20">
      <c r="A25" s="14">
        <v>21</v>
      </c>
      <c r="B25" s="4">
        <v>37.799999999999997</v>
      </c>
      <c r="C25" s="4">
        <v>38.200000000000003</v>
      </c>
      <c r="D25" s="4">
        <v>36</v>
      </c>
      <c r="E25" s="10">
        <f t="shared" si="0"/>
        <v>37.333333333333336</v>
      </c>
      <c r="F25" s="4"/>
      <c r="G25" s="4">
        <v>33</v>
      </c>
      <c r="H25" s="4">
        <v>31</v>
      </c>
      <c r="I25" s="4">
        <v>31</v>
      </c>
      <c r="J25" s="10">
        <f t="shared" si="1"/>
        <v>31.666666666666668</v>
      </c>
      <c r="K25" s="4"/>
      <c r="L25" s="4">
        <v>37</v>
      </c>
      <c r="M25" s="4">
        <v>38.6</v>
      </c>
      <c r="N25" s="4">
        <v>40</v>
      </c>
      <c r="O25" s="10">
        <f t="shared" si="2"/>
        <v>38.533333333333331</v>
      </c>
      <c r="Q25" s="2"/>
      <c r="R25" s="2"/>
      <c r="S25" s="2"/>
      <c r="T25" s="16"/>
    </row>
    <row r="26" spans="1:20">
      <c r="A26" s="14">
        <v>22</v>
      </c>
      <c r="B26" s="4">
        <v>49</v>
      </c>
      <c r="C26" s="4">
        <v>40.4</v>
      </c>
      <c r="D26" s="4">
        <v>46</v>
      </c>
      <c r="E26" s="10">
        <f t="shared" si="0"/>
        <v>45.133333333333333</v>
      </c>
      <c r="F26" s="4"/>
      <c r="G26" s="4">
        <v>33</v>
      </c>
      <c r="H26" s="4">
        <v>30</v>
      </c>
      <c r="I26" s="4">
        <v>34</v>
      </c>
      <c r="J26" s="10">
        <f t="shared" si="1"/>
        <v>32.333333333333336</v>
      </c>
      <c r="K26" s="4"/>
      <c r="L26" s="4">
        <v>37.200000000000003</v>
      </c>
      <c r="M26" s="4">
        <v>40.6</v>
      </c>
      <c r="N26" s="4">
        <v>42.2</v>
      </c>
      <c r="O26" s="10">
        <f t="shared" si="2"/>
        <v>40.000000000000007</v>
      </c>
      <c r="Q26" s="2"/>
      <c r="R26" s="2"/>
      <c r="S26" s="2"/>
      <c r="T26" s="16"/>
    </row>
    <row r="27" spans="1:20">
      <c r="A27" s="14">
        <v>23</v>
      </c>
      <c r="B27" s="4">
        <v>46.4</v>
      </c>
      <c r="C27" s="4">
        <v>53</v>
      </c>
      <c r="D27" s="4">
        <v>46</v>
      </c>
      <c r="E27" s="10">
        <f t="shared" si="0"/>
        <v>48.466666666666669</v>
      </c>
      <c r="F27" s="4"/>
      <c r="G27" s="4">
        <v>42.4</v>
      </c>
      <c r="H27" s="4">
        <v>33</v>
      </c>
      <c r="I27" s="4">
        <v>37</v>
      </c>
      <c r="J27" s="10">
        <f t="shared" si="1"/>
        <v>37.466666666666669</v>
      </c>
      <c r="K27" s="4"/>
      <c r="L27" s="4">
        <v>47.8</v>
      </c>
      <c r="M27" s="4">
        <v>44.8</v>
      </c>
      <c r="N27" s="4">
        <v>44</v>
      </c>
      <c r="O27" s="10">
        <f t="shared" si="2"/>
        <v>45.533333333333331</v>
      </c>
      <c r="Q27" s="2"/>
      <c r="R27" s="2"/>
      <c r="S27" s="2"/>
      <c r="T27" s="16"/>
    </row>
    <row r="28" spans="1:20">
      <c r="A28" s="14">
        <v>24</v>
      </c>
      <c r="B28" s="4">
        <v>52</v>
      </c>
      <c r="C28" s="4">
        <v>46.6</v>
      </c>
      <c r="D28" s="4">
        <v>47.6</v>
      </c>
      <c r="E28" s="10">
        <f t="shared" si="0"/>
        <v>48.733333333333327</v>
      </c>
      <c r="F28" s="4"/>
      <c r="G28" s="4">
        <v>39.799999999999997</v>
      </c>
      <c r="H28" s="4">
        <v>37.799999999999997</v>
      </c>
      <c r="I28" s="4">
        <v>33</v>
      </c>
      <c r="J28" s="10">
        <f t="shared" si="1"/>
        <v>36.866666666666667</v>
      </c>
      <c r="K28" s="4"/>
      <c r="L28" s="4">
        <v>43.8</v>
      </c>
      <c r="M28" s="4">
        <v>45.6</v>
      </c>
      <c r="N28" s="4">
        <v>44.8</v>
      </c>
      <c r="O28" s="10">
        <f t="shared" si="2"/>
        <v>44.733333333333327</v>
      </c>
      <c r="Q28" s="2"/>
      <c r="R28" s="2"/>
      <c r="S28" s="2"/>
      <c r="T28" s="16"/>
    </row>
    <row r="29" spans="1:20">
      <c r="A29" s="14">
        <v>25</v>
      </c>
      <c r="B29" s="4">
        <v>48.6</v>
      </c>
      <c r="C29" s="4">
        <v>44.5</v>
      </c>
      <c r="D29" s="4">
        <v>50.2</v>
      </c>
      <c r="E29" s="10">
        <f t="shared" si="0"/>
        <v>47.766666666666673</v>
      </c>
      <c r="F29" s="4"/>
      <c r="G29" s="4">
        <v>35</v>
      </c>
      <c r="H29" s="4">
        <v>38.6</v>
      </c>
      <c r="I29" s="4">
        <v>44</v>
      </c>
      <c r="J29" s="10">
        <f t="shared" si="1"/>
        <v>39.199999999999996</v>
      </c>
      <c r="K29" s="4"/>
      <c r="L29" s="4">
        <v>40</v>
      </c>
      <c r="M29" s="4">
        <v>44.6</v>
      </c>
      <c r="N29" s="4">
        <v>47.6</v>
      </c>
      <c r="O29" s="10">
        <f t="shared" si="2"/>
        <v>44.066666666666663</v>
      </c>
      <c r="Q29" s="2"/>
      <c r="R29" s="2"/>
      <c r="S29" s="2"/>
      <c r="T29" s="16"/>
    </row>
    <row r="30" spans="1:20">
      <c r="A30" s="14">
        <v>26</v>
      </c>
      <c r="B30" s="4">
        <v>44.2</v>
      </c>
      <c r="C30" s="4">
        <v>40.200000000000003</v>
      </c>
      <c r="D30" s="4">
        <v>48</v>
      </c>
      <c r="E30" s="10">
        <f t="shared" si="0"/>
        <v>44.133333333333333</v>
      </c>
      <c r="F30" s="4"/>
      <c r="G30" s="4">
        <v>32</v>
      </c>
      <c r="H30" s="4">
        <v>33.4</v>
      </c>
      <c r="I30" s="4">
        <v>37.799999999999997</v>
      </c>
      <c r="J30" s="10">
        <f t="shared" si="1"/>
        <v>34.4</v>
      </c>
      <c r="K30" s="4"/>
      <c r="L30" s="4">
        <v>39.6</v>
      </c>
      <c r="M30" s="4">
        <v>42.6</v>
      </c>
      <c r="N30" s="4">
        <v>42.2</v>
      </c>
      <c r="O30" s="10">
        <f t="shared" si="2"/>
        <v>41.466666666666669</v>
      </c>
      <c r="Q30" s="2"/>
      <c r="R30" s="2"/>
      <c r="S30" s="2"/>
      <c r="T30" s="16"/>
    </row>
    <row r="31" spans="1:20">
      <c r="A31" s="14">
        <v>27</v>
      </c>
      <c r="B31" s="4">
        <v>50.8</v>
      </c>
      <c r="C31" s="4">
        <v>48</v>
      </c>
      <c r="D31" s="4">
        <v>44</v>
      </c>
      <c r="E31" s="10">
        <f t="shared" si="0"/>
        <v>47.6</v>
      </c>
      <c r="F31" s="4"/>
      <c r="G31" s="4">
        <v>43.8</v>
      </c>
      <c r="H31" s="4">
        <v>40.4</v>
      </c>
      <c r="I31" s="4">
        <v>35</v>
      </c>
      <c r="J31" s="10">
        <f t="shared" si="1"/>
        <v>39.733333333333327</v>
      </c>
      <c r="K31" s="4"/>
      <c r="L31" s="4">
        <v>48.6</v>
      </c>
      <c r="M31" s="4">
        <v>46.8</v>
      </c>
      <c r="N31" s="4">
        <v>50.2</v>
      </c>
      <c r="O31" s="10">
        <f t="shared" si="2"/>
        <v>48.533333333333339</v>
      </c>
      <c r="Q31" s="2"/>
      <c r="R31" s="2"/>
      <c r="S31" s="2"/>
      <c r="T31" s="16"/>
    </row>
    <row r="32" spans="1:20">
      <c r="A32" s="14">
        <v>28</v>
      </c>
      <c r="B32" s="4">
        <v>46</v>
      </c>
      <c r="C32" s="4">
        <v>43.2</v>
      </c>
      <c r="D32" s="4">
        <v>50</v>
      </c>
      <c r="E32" s="10">
        <f t="shared" si="0"/>
        <v>46.4</v>
      </c>
      <c r="F32" s="4"/>
      <c r="G32" s="4">
        <v>39.200000000000003</v>
      </c>
      <c r="H32" s="4">
        <v>33</v>
      </c>
      <c r="I32" s="4">
        <v>34</v>
      </c>
      <c r="J32" s="10">
        <f t="shared" si="1"/>
        <v>35.4</v>
      </c>
      <c r="K32" s="4"/>
      <c r="L32" s="4">
        <v>43.8</v>
      </c>
      <c r="M32" s="4">
        <v>42.4</v>
      </c>
      <c r="N32" s="4">
        <v>42.2</v>
      </c>
      <c r="O32" s="10">
        <f t="shared" si="2"/>
        <v>42.79999999999999</v>
      </c>
      <c r="Q32" s="2"/>
      <c r="R32" s="2"/>
      <c r="S32" s="2"/>
      <c r="T32" s="16"/>
    </row>
    <row r="33" spans="1:20">
      <c r="A33" s="14">
        <v>29</v>
      </c>
      <c r="B33" s="4">
        <v>39</v>
      </c>
      <c r="C33" s="4">
        <v>37.6</v>
      </c>
      <c r="D33" s="4">
        <v>44</v>
      </c>
      <c r="E33" s="10">
        <f t="shared" si="0"/>
        <v>40.199999999999996</v>
      </c>
      <c r="F33" s="4"/>
      <c r="G33" s="4">
        <v>32.200000000000003</v>
      </c>
      <c r="H33" s="4">
        <v>33.4</v>
      </c>
      <c r="I33" s="4">
        <v>30</v>
      </c>
      <c r="J33" s="10">
        <f t="shared" si="1"/>
        <v>31.866666666666664</v>
      </c>
      <c r="K33" s="4"/>
      <c r="L33" s="4">
        <v>35.200000000000003</v>
      </c>
      <c r="M33" s="4">
        <v>41.6</v>
      </c>
      <c r="N33" s="4">
        <v>35.200000000000003</v>
      </c>
      <c r="O33" s="10">
        <f t="shared" si="2"/>
        <v>37.333333333333336</v>
      </c>
      <c r="Q33" s="2"/>
      <c r="R33" s="2"/>
      <c r="S33" s="2"/>
      <c r="T33" s="16"/>
    </row>
    <row r="34" spans="1:20">
      <c r="A34" s="14">
        <v>30</v>
      </c>
      <c r="B34" s="4">
        <v>36</v>
      </c>
      <c r="C34" s="4">
        <v>39.799999999999997</v>
      </c>
      <c r="D34" s="4">
        <v>42.2</v>
      </c>
      <c r="E34" s="10">
        <f t="shared" si="0"/>
        <v>39.333333333333336</v>
      </c>
      <c r="F34" s="4"/>
      <c r="G34" s="4">
        <v>31</v>
      </c>
      <c r="H34" s="4">
        <v>33</v>
      </c>
      <c r="I34" s="4">
        <v>35</v>
      </c>
      <c r="J34" s="10">
        <f t="shared" si="1"/>
        <v>33</v>
      </c>
      <c r="K34" s="4"/>
      <c r="L34" s="4">
        <v>43</v>
      </c>
      <c r="M34" s="4">
        <v>44</v>
      </c>
      <c r="N34" s="4">
        <v>40</v>
      </c>
      <c r="O34" s="10">
        <f t="shared" si="2"/>
        <v>42.333333333333336</v>
      </c>
      <c r="Q34" s="2"/>
      <c r="R34" s="2"/>
      <c r="S34" s="2"/>
      <c r="T34" s="16"/>
    </row>
    <row r="35" spans="1:20">
      <c r="A35" s="14">
        <v>31</v>
      </c>
      <c r="B35" s="4">
        <v>42</v>
      </c>
      <c r="C35" s="4">
        <v>48</v>
      </c>
      <c r="D35" s="4">
        <v>44.4</v>
      </c>
      <c r="E35" s="10">
        <f t="shared" si="0"/>
        <v>44.800000000000004</v>
      </c>
      <c r="F35" s="4"/>
      <c r="G35" s="4">
        <v>35.200000000000003</v>
      </c>
      <c r="H35" s="4">
        <v>31</v>
      </c>
      <c r="I35" s="4">
        <v>33</v>
      </c>
      <c r="J35" s="10">
        <f t="shared" si="1"/>
        <v>33.06666666666667</v>
      </c>
      <c r="K35" s="4"/>
      <c r="L35" s="4">
        <v>44.4</v>
      </c>
      <c r="M35" s="4">
        <v>36.6</v>
      </c>
      <c r="N35" s="4">
        <v>40.200000000000003</v>
      </c>
      <c r="O35" s="10">
        <f t="shared" si="2"/>
        <v>40.4</v>
      </c>
      <c r="Q35" s="2"/>
      <c r="R35" s="2"/>
      <c r="S35" s="2"/>
      <c r="T35" s="16"/>
    </row>
    <row r="36" spans="1:20">
      <c r="A36" s="14">
        <v>32</v>
      </c>
      <c r="B36" s="4">
        <v>42.8</v>
      </c>
      <c r="C36" s="4">
        <v>46</v>
      </c>
      <c r="D36" s="4">
        <v>41</v>
      </c>
      <c r="E36" s="10">
        <f t="shared" si="0"/>
        <v>43.266666666666673</v>
      </c>
      <c r="F36" s="4"/>
      <c r="G36" s="4">
        <v>35</v>
      </c>
      <c r="H36" s="4">
        <v>34</v>
      </c>
      <c r="I36" s="4">
        <v>33</v>
      </c>
      <c r="J36" s="10">
        <f t="shared" si="1"/>
        <v>34</v>
      </c>
      <c r="K36" s="4"/>
      <c r="L36" s="4">
        <v>44.4</v>
      </c>
      <c r="M36" s="4">
        <v>36.4</v>
      </c>
      <c r="N36" s="4">
        <v>40.6</v>
      </c>
      <c r="O36" s="10">
        <f t="shared" si="2"/>
        <v>40.466666666666669</v>
      </c>
      <c r="Q36" s="2"/>
      <c r="R36" s="2"/>
      <c r="S36" s="2"/>
      <c r="T36" s="16"/>
    </row>
    <row r="37" spans="1:20">
      <c r="A37" s="14">
        <v>33</v>
      </c>
      <c r="B37" s="4">
        <v>36.799999999999997</v>
      </c>
      <c r="C37" s="4">
        <v>39</v>
      </c>
      <c r="D37" s="4">
        <v>37.6</v>
      </c>
      <c r="E37" s="10">
        <f t="shared" si="0"/>
        <v>37.800000000000004</v>
      </c>
      <c r="F37" s="4"/>
      <c r="G37" s="4">
        <v>33</v>
      </c>
      <c r="H37" s="4">
        <v>31</v>
      </c>
      <c r="I37" s="4">
        <v>29</v>
      </c>
      <c r="J37" s="10">
        <f t="shared" si="1"/>
        <v>31</v>
      </c>
      <c r="K37" s="4"/>
      <c r="L37" s="4">
        <v>38.200000000000003</v>
      </c>
      <c r="M37" s="4">
        <v>36.200000000000003</v>
      </c>
      <c r="N37" s="4">
        <v>34.799999999999997</v>
      </c>
      <c r="O37" s="10">
        <f t="shared" si="2"/>
        <v>36.4</v>
      </c>
      <c r="Q37" s="2"/>
      <c r="R37" s="2"/>
      <c r="S37" s="2"/>
      <c r="T37" s="16"/>
    </row>
    <row r="38" spans="1:20">
      <c r="A38" s="14">
        <v>34</v>
      </c>
      <c r="B38" s="4">
        <v>39.799999999999997</v>
      </c>
      <c r="C38" s="4">
        <v>41</v>
      </c>
      <c r="D38" s="4">
        <v>43</v>
      </c>
      <c r="E38" s="10">
        <f t="shared" si="0"/>
        <v>41.266666666666666</v>
      </c>
      <c r="F38" s="4"/>
      <c r="G38" s="4">
        <v>36</v>
      </c>
      <c r="H38" s="4">
        <v>33.4</v>
      </c>
      <c r="I38" s="4">
        <v>32</v>
      </c>
      <c r="J38" s="10">
        <f t="shared" si="1"/>
        <v>33.800000000000004</v>
      </c>
      <c r="K38" s="4"/>
      <c r="L38" s="4">
        <v>41.4</v>
      </c>
      <c r="M38" s="4">
        <v>38.299999999999997</v>
      </c>
      <c r="N38" s="4">
        <v>36.4</v>
      </c>
      <c r="O38" s="10">
        <f t="shared" si="2"/>
        <v>38.699999999999996</v>
      </c>
      <c r="Q38" s="2"/>
      <c r="R38" s="2"/>
      <c r="S38" s="2"/>
      <c r="T38" s="16"/>
    </row>
    <row r="39" spans="1:20">
      <c r="A39" s="14">
        <v>35</v>
      </c>
      <c r="B39" s="4">
        <v>41</v>
      </c>
      <c r="C39" s="4">
        <v>45</v>
      </c>
      <c r="D39" s="4">
        <v>40.5</v>
      </c>
      <c r="E39" s="10">
        <f t="shared" si="0"/>
        <v>42.166666666666664</v>
      </c>
      <c r="F39" s="4"/>
      <c r="G39" s="4">
        <v>35</v>
      </c>
      <c r="H39" s="4">
        <v>32.6</v>
      </c>
      <c r="I39" s="4">
        <v>33</v>
      </c>
      <c r="J39" s="10">
        <f t="shared" si="1"/>
        <v>33.533333333333331</v>
      </c>
      <c r="K39" s="4"/>
      <c r="L39" s="4">
        <v>42.6</v>
      </c>
      <c r="M39" s="4">
        <v>36.4</v>
      </c>
      <c r="N39" s="4">
        <v>40.6</v>
      </c>
      <c r="O39" s="10">
        <f t="shared" si="2"/>
        <v>39.866666666666667</v>
      </c>
      <c r="Q39" s="2"/>
      <c r="R39" s="2"/>
      <c r="S39" s="2"/>
      <c r="T39" s="16"/>
    </row>
    <row r="40" spans="1:20">
      <c r="A40" s="14">
        <v>36</v>
      </c>
      <c r="B40" s="4">
        <v>42.4</v>
      </c>
      <c r="C40" s="4">
        <v>49</v>
      </c>
      <c r="D40" s="4">
        <v>45.4</v>
      </c>
      <c r="E40" s="10">
        <f t="shared" si="0"/>
        <v>45.6</v>
      </c>
      <c r="F40" s="4"/>
      <c r="G40" s="4">
        <v>39.4</v>
      </c>
      <c r="H40" s="4">
        <v>35</v>
      </c>
      <c r="I40" s="4">
        <v>39</v>
      </c>
      <c r="J40" s="10">
        <f t="shared" si="1"/>
        <v>37.800000000000004</v>
      </c>
      <c r="K40" s="4"/>
      <c r="L40" s="4">
        <v>44.6</v>
      </c>
      <c r="M40" s="4">
        <v>42.2</v>
      </c>
      <c r="N40" s="4">
        <v>40.799999999999997</v>
      </c>
      <c r="O40" s="10">
        <f t="shared" si="2"/>
        <v>42.533333333333339</v>
      </c>
      <c r="Q40" s="2"/>
      <c r="R40" s="2"/>
      <c r="S40" s="2"/>
      <c r="T40" s="16"/>
    </row>
    <row r="41" spans="1:20">
      <c r="A41" s="14">
        <v>37</v>
      </c>
      <c r="B41" s="4">
        <v>39.200000000000003</v>
      </c>
      <c r="C41" s="4">
        <v>45</v>
      </c>
      <c r="D41" s="4">
        <v>42</v>
      </c>
      <c r="E41" s="10">
        <f t="shared" si="0"/>
        <v>42.06666666666667</v>
      </c>
      <c r="F41" s="4"/>
      <c r="G41" s="4">
        <v>31</v>
      </c>
      <c r="H41" s="4">
        <v>35</v>
      </c>
      <c r="I41" s="4">
        <v>33.200000000000003</v>
      </c>
      <c r="J41" s="10">
        <f t="shared" si="1"/>
        <v>33.06666666666667</v>
      </c>
      <c r="K41" s="4"/>
      <c r="L41" s="4">
        <v>36.799999999999997</v>
      </c>
      <c r="M41" s="4">
        <v>36.799999999999997</v>
      </c>
      <c r="N41" s="4">
        <v>42.6</v>
      </c>
      <c r="O41" s="10">
        <f t="shared" si="2"/>
        <v>38.733333333333327</v>
      </c>
      <c r="Q41" s="2"/>
      <c r="R41" s="2"/>
      <c r="S41" s="2"/>
      <c r="T41" s="16"/>
    </row>
    <row r="42" spans="1:20">
      <c r="A42" s="14">
        <v>38</v>
      </c>
      <c r="B42" s="4">
        <v>39.6</v>
      </c>
      <c r="C42" s="4">
        <v>36.4</v>
      </c>
      <c r="D42" s="4">
        <v>40.799999999999997</v>
      </c>
      <c r="E42" s="10">
        <f t="shared" si="0"/>
        <v>38.93333333333333</v>
      </c>
      <c r="F42" s="4"/>
      <c r="G42" s="4">
        <v>33</v>
      </c>
      <c r="H42" s="4">
        <v>30</v>
      </c>
      <c r="I42" s="4">
        <v>34</v>
      </c>
      <c r="J42" s="10">
        <f t="shared" si="1"/>
        <v>32.333333333333336</v>
      </c>
      <c r="K42" s="4"/>
      <c r="L42" s="4">
        <v>42.4</v>
      </c>
      <c r="M42" s="4">
        <v>40</v>
      </c>
      <c r="N42" s="4">
        <v>38.799999999999997</v>
      </c>
      <c r="O42" s="10">
        <f t="shared" si="2"/>
        <v>40.4</v>
      </c>
      <c r="Q42" s="2"/>
      <c r="R42" s="2"/>
      <c r="S42" s="2"/>
      <c r="T42" s="16"/>
    </row>
    <row r="43" spans="1:20">
      <c r="A43" s="14">
        <v>39</v>
      </c>
      <c r="B43" s="4">
        <v>41.2</v>
      </c>
      <c r="C43" s="4">
        <v>48</v>
      </c>
      <c r="D43" s="4">
        <v>44.4</v>
      </c>
      <c r="E43" s="10">
        <f t="shared" si="0"/>
        <v>44.533333333333331</v>
      </c>
      <c r="F43" s="4"/>
      <c r="G43" s="4">
        <v>35</v>
      </c>
      <c r="H43" s="4">
        <v>32</v>
      </c>
      <c r="I43" s="4">
        <v>38.200000000000003</v>
      </c>
      <c r="J43" s="10">
        <f t="shared" si="1"/>
        <v>35.06666666666667</v>
      </c>
      <c r="K43" s="4"/>
      <c r="L43" s="4">
        <v>43.6</v>
      </c>
      <c r="M43" s="4">
        <v>40.799999999999997</v>
      </c>
      <c r="N43" s="4">
        <v>38.799999999999997</v>
      </c>
      <c r="O43" s="10">
        <f t="shared" si="2"/>
        <v>41.06666666666667</v>
      </c>
      <c r="Q43" s="2"/>
      <c r="R43" s="2"/>
      <c r="S43" s="2"/>
      <c r="T43" s="16"/>
    </row>
    <row r="44" spans="1:20">
      <c r="A44" s="14">
        <v>40</v>
      </c>
      <c r="B44" s="4">
        <v>43.4</v>
      </c>
      <c r="C44" s="4">
        <v>40</v>
      </c>
      <c r="D44" s="4">
        <v>46</v>
      </c>
      <c r="E44" s="10">
        <f t="shared" si="0"/>
        <v>43.133333333333333</v>
      </c>
      <c r="F44" s="4"/>
      <c r="G44" s="4">
        <v>33.6</v>
      </c>
      <c r="H44" s="4">
        <v>35</v>
      </c>
      <c r="I44" s="4">
        <v>32</v>
      </c>
      <c r="J44" s="10">
        <f t="shared" si="1"/>
        <v>33.533333333333331</v>
      </c>
      <c r="K44" s="4"/>
      <c r="L44" s="4">
        <v>38.299999999999997</v>
      </c>
      <c r="M44" s="4">
        <v>43.4</v>
      </c>
      <c r="N44" s="4">
        <v>40.799999999999997</v>
      </c>
      <c r="O44" s="10">
        <f t="shared" si="2"/>
        <v>40.833333333333329</v>
      </c>
      <c r="Q44" s="2"/>
      <c r="R44" s="2"/>
      <c r="S44" s="2"/>
      <c r="T44" s="16"/>
    </row>
    <row r="45" spans="1:20">
      <c r="A45" s="14">
        <v>41</v>
      </c>
      <c r="B45" s="4">
        <v>47</v>
      </c>
      <c r="C45" s="4">
        <v>41.2</v>
      </c>
      <c r="D45" s="4">
        <v>44.8</v>
      </c>
      <c r="E45" s="10">
        <f t="shared" si="0"/>
        <v>44.333333333333336</v>
      </c>
      <c r="F45" s="4"/>
      <c r="G45" s="4">
        <v>32</v>
      </c>
      <c r="H45" s="4">
        <v>34</v>
      </c>
      <c r="I45" s="4">
        <v>33.799999999999997</v>
      </c>
      <c r="J45" s="10">
        <f t="shared" si="1"/>
        <v>33.266666666666666</v>
      </c>
      <c r="K45" s="4"/>
      <c r="L45" s="4">
        <v>43.6</v>
      </c>
      <c r="M45" s="4">
        <v>39.5</v>
      </c>
      <c r="N45" s="4">
        <v>37.6</v>
      </c>
      <c r="O45" s="10">
        <f t="shared" si="2"/>
        <v>40.233333333333327</v>
      </c>
      <c r="Q45" s="2"/>
      <c r="R45" s="2"/>
      <c r="S45" s="2"/>
      <c r="T45" s="16"/>
    </row>
    <row r="46" spans="1:20">
      <c r="A46" s="14">
        <v>42</v>
      </c>
      <c r="B46" s="4">
        <v>37.200000000000003</v>
      </c>
      <c r="C46" s="4">
        <v>38.6</v>
      </c>
      <c r="D46" s="4">
        <v>38.200000000000003</v>
      </c>
      <c r="E46" s="10">
        <f t="shared" si="0"/>
        <v>38.000000000000007</v>
      </c>
      <c r="F46" s="4"/>
      <c r="G46" s="4">
        <v>33.799999999999997</v>
      </c>
      <c r="H46" s="4">
        <v>35</v>
      </c>
      <c r="I46" s="4">
        <v>31</v>
      </c>
      <c r="J46" s="10">
        <f t="shared" si="1"/>
        <v>33.266666666666666</v>
      </c>
      <c r="K46" s="4"/>
      <c r="L46" s="4">
        <v>42.6</v>
      </c>
      <c r="M46" s="4">
        <v>37.4</v>
      </c>
      <c r="N46" s="4">
        <v>41</v>
      </c>
      <c r="O46" s="10">
        <f t="shared" si="2"/>
        <v>40.333333333333336</v>
      </c>
      <c r="Q46" s="2"/>
      <c r="R46" s="2"/>
      <c r="S46" s="2"/>
      <c r="T46" s="16"/>
    </row>
    <row r="47" spans="1:20">
      <c r="A47" s="14">
        <v>43</v>
      </c>
      <c r="B47" s="4">
        <v>37</v>
      </c>
      <c r="C47" s="4">
        <v>35</v>
      </c>
      <c r="D47" s="4">
        <v>36.200000000000003</v>
      </c>
      <c r="E47" s="10">
        <f t="shared" si="0"/>
        <v>36.06666666666667</v>
      </c>
      <c r="F47" s="4"/>
      <c r="G47" s="4">
        <v>33.799999999999997</v>
      </c>
      <c r="H47" s="4">
        <v>30</v>
      </c>
      <c r="I47" s="4">
        <v>29</v>
      </c>
      <c r="J47" s="10">
        <f t="shared" si="1"/>
        <v>30.933333333333334</v>
      </c>
      <c r="K47" s="4"/>
      <c r="L47" s="4">
        <v>41.4</v>
      </c>
      <c r="M47" s="4">
        <v>37.200000000000003</v>
      </c>
      <c r="N47" s="4">
        <v>40</v>
      </c>
      <c r="O47" s="10">
        <f t="shared" si="2"/>
        <v>39.533333333333331</v>
      </c>
      <c r="Q47" s="2"/>
      <c r="R47" s="2"/>
      <c r="S47" s="2"/>
      <c r="T47" s="16"/>
    </row>
    <row r="48" spans="1:20">
      <c r="A48" s="14">
        <v>44</v>
      </c>
      <c r="B48" s="4">
        <v>48</v>
      </c>
      <c r="C48" s="4">
        <v>41.4</v>
      </c>
      <c r="D48" s="4">
        <v>43</v>
      </c>
      <c r="E48" s="10">
        <f t="shared" si="0"/>
        <v>44.133333333333333</v>
      </c>
      <c r="F48" s="4"/>
      <c r="G48" s="4">
        <v>35.200000000000003</v>
      </c>
      <c r="H48" s="4">
        <v>30.6</v>
      </c>
      <c r="I48" s="4">
        <v>34</v>
      </c>
      <c r="J48" s="10">
        <f t="shared" si="1"/>
        <v>33.266666666666673</v>
      </c>
      <c r="K48" s="4"/>
      <c r="L48" s="4">
        <v>36.4</v>
      </c>
      <c r="M48" s="4">
        <v>44.2</v>
      </c>
      <c r="N48" s="4">
        <v>40.200000000000003</v>
      </c>
      <c r="O48" s="10">
        <f t="shared" si="2"/>
        <v>40.266666666666666</v>
      </c>
      <c r="Q48" s="2"/>
      <c r="R48" s="2"/>
      <c r="S48" s="2"/>
      <c r="T48" s="16"/>
    </row>
    <row r="49" spans="1:20">
      <c r="A49" s="14">
        <v>45</v>
      </c>
      <c r="B49" s="4">
        <v>36.799999999999997</v>
      </c>
      <c r="C49" s="4">
        <v>45</v>
      </c>
      <c r="D49" s="4">
        <v>39</v>
      </c>
      <c r="E49" s="10">
        <f t="shared" si="0"/>
        <v>40.266666666666666</v>
      </c>
      <c r="F49" s="4"/>
      <c r="G49" s="4">
        <v>31</v>
      </c>
      <c r="H49" s="4">
        <v>30</v>
      </c>
      <c r="I49" s="4">
        <v>31.799999999999997</v>
      </c>
      <c r="J49" s="10">
        <f t="shared" si="1"/>
        <v>30.933333333333334</v>
      </c>
      <c r="K49" s="4"/>
      <c r="L49" s="4">
        <v>39.200000000000003</v>
      </c>
      <c r="M49" s="4">
        <v>37.4</v>
      </c>
      <c r="N49" s="4">
        <v>34</v>
      </c>
      <c r="O49" s="10">
        <f t="shared" si="2"/>
        <v>36.866666666666667</v>
      </c>
      <c r="Q49" s="2"/>
      <c r="R49" s="2"/>
      <c r="S49" s="2"/>
      <c r="T49" s="16"/>
    </row>
    <row r="50" spans="1:20">
      <c r="A50" s="14">
        <v>46</v>
      </c>
      <c r="B50" s="4">
        <v>43</v>
      </c>
      <c r="C50" s="4">
        <v>37.200000000000003</v>
      </c>
      <c r="D50" s="4">
        <v>40.200000000000003</v>
      </c>
      <c r="E50" s="10">
        <f t="shared" si="0"/>
        <v>40.133333333333333</v>
      </c>
      <c r="F50" s="4"/>
      <c r="G50" s="4">
        <v>32.4</v>
      </c>
      <c r="H50" s="4">
        <v>29</v>
      </c>
      <c r="I50" s="4">
        <v>35</v>
      </c>
      <c r="J50" s="10">
        <f t="shared" si="1"/>
        <v>32.133333333333333</v>
      </c>
      <c r="K50" s="4"/>
      <c r="L50" s="4">
        <v>38.4</v>
      </c>
      <c r="M50" s="4">
        <v>34.6</v>
      </c>
      <c r="N50" s="4">
        <v>37.799999999999997</v>
      </c>
      <c r="O50" s="10">
        <f t="shared" si="2"/>
        <v>36.93333333333333</v>
      </c>
      <c r="Q50" s="2"/>
      <c r="R50" s="2"/>
      <c r="S50" s="2"/>
      <c r="T50" s="16"/>
    </row>
    <row r="51" spans="1:20">
      <c r="A51" s="14">
        <v>47</v>
      </c>
      <c r="B51" s="4">
        <v>43.8</v>
      </c>
      <c r="C51" s="4">
        <v>50</v>
      </c>
      <c r="D51" s="4">
        <v>46.2</v>
      </c>
      <c r="E51" s="10">
        <f t="shared" si="0"/>
        <v>46.666666666666664</v>
      </c>
      <c r="F51" s="4"/>
      <c r="G51" s="4">
        <v>36</v>
      </c>
      <c r="H51" s="4">
        <v>37.4</v>
      </c>
      <c r="I51" s="4">
        <v>39</v>
      </c>
      <c r="J51" s="10">
        <f t="shared" si="1"/>
        <v>37.466666666666669</v>
      </c>
      <c r="K51" s="4"/>
      <c r="L51" s="4">
        <v>42.4</v>
      </c>
      <c r="M51" s="4">
        <v>46.6</v>
      </c>
      <c r="N51" s="4">
        <v>42.2</v>
      </c>
      <c r="O51" s="10">
        <f t="shared" si="2"/>
        <v>43.733333333333327</v>
      </c>
      <c r="Q51" s="2"/>
      <c r="R51" s="2"/>
      <c r="S51" s="2"/>
      <c r="T51" s="16"/>
    </row>
    <row r="52" spans="1:20">
      <c r="A52" s="14">
        <v>48</v>
      </c>
      <c r="B52" s="4">
        <v>41.2</v>
      </c>
      <c r="C52" s="4">
        <v>48</v>
      </c>
      <c r="D52" s="4">
        <v>42</v>
      </c>
      <c r="E52" s="10">
        <f t="shared" si="0"/>
        <v>43.733333333333327</v>
      </c>
      <c r="F52" s="4"/>
      <c r="G52" s="4">
        <v>33.6</v>
      </c>
      <c r="H52" s="4">
        <v>35</v>
      </c>
      <c r="I52" s="4">
        <v>36</v>
      </c>
      <c r="J52" s="10">
        <f t="shared" si="1"/>
        <v>34.866666666666667</v>
      </c>
      <c r="K52" s="4"/>
      <c r="L52" s="4">
        <v>38.4</v>
      </c>
      <c r="M52" s="4">
        <v>42.4</v>
      </c>
      <c r="N52" s="4">
        <v>40.799999999999997</v>
      </c>
      <c r="O52" s="10">
        <f t="shared" si="2"/>
        <v>40.533333333333331</v>
      </c>
      <c r="Q52" s="2"/>
      <c r="R52" s="2"/>
      <c r="S52" s="2"/>
      <c r="T52" s="16"/>
    </row>
    <row r="53" spans="1:20">
      <c r="A53" s="14">
        <v>49</v>
      </c>
      <c r="B53" s="4">
        <v>38.4</v>
      </c>
      <c r="C53" s="4">
        <v>43</v>
      </c>
      <c r="D53" s="4">
        <v>39.6</v>
      </c>
      <c r="E53" s="10">
        <f t="shared" si="0"/>
        <v>40.333333333333336</v>
      </c>
      <c r="F53" s="4"/>
      <c r="G53" s="4">
        <v>31.6</v>
      </c>
      <c r="H53" s="4">
        <v>35</v>
      </c>
      <c r="I53" s="4">
        <v>33</v>
      </c>
      <c r="J53" s="10">
        <f t="shared" si="1"/>
        <v>33.199999999999996</v>
      </c>
      <c r="K53" s="4"/>
      <c r="L53" s="4">
        <v>45</v>
      </c>
      <c r="M53" s="4">
        <v>42</v>
      </c>
      <c r="N53" s="4">
        <v>40.200000000000003</v>
      </c>
      <c r="O53" s="10">
        <f t="shared" si="2"/>
        <v>42.4</v>
      </c>
      <c r="Q53" s="2"/>
      <c r="R53" s="2"/>
      <c r="S53" s="2"/>
      <c r="T53" s="16"/>
    </row>
    <row r="54" spans="1:20">
      <c r="A54" s="14">
        <v>50</v>
      </c>
      <c r="B54" s="4">
        <v>44.4</v>
      </c>
      <c r="C54" s="4">
        <v>46</v>
      </c>
      <c r="D54" s="4">
        <v>41.6</v>
      </c>
      <c r="E54" s="10">
        <f t="shared" si="0"/>
        <v>44</v>
      </c>
      <c r="F54" s="4"/>
      <c r="G54" s="4">
        <v>35</v>
      </c>
      <c r="H54" s="4">
        <v>33</v>
      </c>
      <c r="I54" s="4">
        <v>37</v>
      </c>
      <c r="J54" s="10">
        <f t="shared" si="1"/>
        <v>35</v>
      </c>
      <c r="K54" s="4"/>
      <c r="L54" s="4">
        <v>43.4</v>
      </c>
      <c r="M54" s="4">
        <v>38.200000000000003</v>
      </c>
      <c r="N54" s="4">
        <v>42.4</v>
      </c>
      <c r="O54" s="10">
        <f t="shared" si="2"/>
        <v>41.333333333333336</v>
      </c>
      <c r="Q54" s="2"/>
      <c r="R54" s="2"/>
      <c r="S54" s="2"/>
      <c r="T54" s="16"/>
    </row>
    <row r="55" spans="1:20">
      <c r="A55" s="14">
        <v>51</v>
      </c>
      <c r="B55" s="4">
        <v>44.6</v>
      </c>
      <c r="C55" s="4">
        <v>40.200000000000003</v>
      </c>
      <c r="D55" s="4">
        <v>47</v>
      </c>
      <c r="E55" s="10">
        <f t="shared" si="0"/>
        <v>43.933333333333337</v>
      </c>
      <c r="F55" s="4"/>
      <c r="G55" s="4">
        <v>32</v>
      </c>
      <c r="H55" s="4">
        <v>34.4</v>
      </c>
      <c r="I55" s="4">
        <v>34</v>
      </c>
      <c r="J55" s="10">
        <f t="shared" si="1"/>
        <v>33.466666666666669</v>
      </c>
      <c r="K55" s="4"/>
      <c r="L55" s="4">
        <v>44.6</v>
      </c>
      <c r="M55" s="4">
        <v>37.6</v>
      </c>
      <c r="N55" s="4">
        <v>40.200000000000003</v>
      </c>
      <c r="O55" s="10">
        <f t="shared" si="2"/>
        <v>40.800000000000004</v>
      </c>
      <c r="Q55" s="2"/>
      <c r="R55" s="2"/>
      <c r="S55" s="2"/>
      <c r="T55" s="16"/>
    </row>
    <row r="56" spans="1:20">
      <c r="A56" s="14">
        <v>52</v>
      </c>
      <c r="B56" s="4">
        <v>48</v>
      </c>
      <c r="C56" s="4">
        <v>42.2</v>
      </c>
      <c r="D56" s="4">
        <v>45.2</v>
      </c>
      <c r="E56" s="10">
        <f t="shared" si="0"/>
        <v>45.133333333333333</v>
      </c>
      <c r="F56" s="4"/>
      <c r="G56" s="4">
        <v>37</v>
      </c>
      <c r="H56" s="4">
        <v>35</v>
      </c>
      <c r="I56" s="4">
        <v>40</v>
      </c>
      <c r="J56" s="10">
        <f t="shared" si="1"/>
        <v>37.333333333333336</v>
      </c>
      <c r="K56" s="4"/>
      <c r="L56" s="4">
        <v>42.8</v>
      </c>
      <c r="M56" s="4">
        <v>41.4</v>
      </c>
      <c r="N56" s="4">
        <v>38.799999999999997</v>
      </c>
      <c r="O56" s="10">
        <f t="shared" si="2"/>
        <v>40.999999999999993</v>
      </c>
      <c r="Q56" s="2"/>
      <c r="R56" s="2"/>
      <c r="S56" s="2"/>
      <c r="T56" s="16"/>
    </row>
    <row r="57" spans="1:20">
      <c r="A57" s="14">
        <v>53</v>
      </c>
      <c r="B57" s="4">
        <v>49</v>
      </c>
      <c r="C57" s="4">
        <v>43.8</v>
      </c>
      <c r="D57" s="4">
        <v>41.2</v>
      </c>
      <c r="E57" s="10">
        <f t="shared" si="0"/>
        <v>44.666666666666664</v>
      </c>
      <c r="F57" s="4"/>
      <c r="G57" s="4">
        <v>39</v>
      </c>
      <c r="H57" s="4">
        <v>37</v>
      </c>
      <c r="I57" s="4">
        <v>33.6</v>
      </c>
      <c r="J57" s="10">
        <f t="shared" si="1"/>
        <v>36.533333333333331</v>
      </c>
      <c r="K57" s="4"/>
      <c r="L57" s="4">
        <v>44.6</v>
      </c>
      <c r="M57" s="4">
        <v>39.4</v>
      </c>
      <c r="N57" s="4">
        <v>39.799999999999997</v>
      </c>
      <c r="O57" s="10">
        <f t="shared" si="2"/>
        <v>41.266666666666666</v>
      </c>
      <c r="Q57" s="2"/>
      <c r="R57" s="2"/>
      <c r="S57" s="2"/>
      <c r="T57" s="16"/>
    </row>
    <row r="58" spans="1:20">
      <c r="A58" s="14">
        <v>54</v>
      </c>
      <c r="B58" s="4">
        <v>42.2</v>
      </c>
      <c r="C58" s="4">
        <v>45</v>
      </c>
      <c r="D58" s="4">
        <v>37.4</v>
      </c>
      <c r="E58" s="10">
        <f t="shared" si="0"/>
        <v>41.533333333333331</v>
      </c>
      <c r="F58" s="4"/>
      <c r="G58" s="4">
        <v>34</v>
      </c>
      <c r="H58" s="4">
        <v>32</v>
      </c>
      <c r="I58" s="4">
        <v>31</v>
      </c>
      <c r="J58" s="10">
        <f t="shared" si="1"/>
        <v>32.333333333333336</v>
      </c>
      <c r="K58" s="4"/>
      <c r="L58" s="4">
        <v>41.2</v>
      </c>
      <c r="M58" s="4">
        <v>41</v>
      </c>
      <c r="N58" s="4">
        <v>37</v>
      </c>
      <c r="O58" s="10">
        <f t="shared" si="2"/>
        <v>39.733333333333334</v>
      </c>
      <c r="Q58" s="2"/>
      <c r="R58" s="2"/>
      <c r="S58" s="2"/>
      <c r="T58" s="16"/>
    </row>
    <row r="59" spans="1:20">
      <c r="B59" s="4"/>
      <c r="C59" s="4"/>
      <c r="D59" s="4"/>
      <c r="E59" s="10"/>
      <c r="F59" s="4"/>
      <c r="G59" s="4"/>
      <c r="H59" s="4"/>
      <c r="I59" s="4"/>
      <c r="J59" s="10"/>
      <c r="K59" s="4"/>
      <c r="L59" s="4"/>
      <c r="M59" s="4"/>
      <c r="N59" s="4"/>
      <c r="O59" s="10"/>
    </row>
    <row r="60" spans="1:20">
      <c r="B60" s="4" t="s">
        <v>7</v>
      </c>
      <c r="C60" s="4">
        <v>42.182110000000002</v>
      </c>
      <c r="D60" s="4"/>
      <c r="E60" s="10"/>
      <c r="F60" s="4"/>
      <c r="G60" s="4">
        <v>41.992600000000003</v>
      </c>
      <c r="H60" s="4"/>
      <c r="I60" s="4"/>
      <c r="J60" s="10"/>
      <c r="K60" s="4"/>
      <c r="L60" s="4">
        <v>42.19</v>
      </c>
      <c r="M60" s="4"/>
      <c r="N60" s="4"/>
      <c r="O60" s="10"/>
    </row>
    <row r="61" spans="1:20">
      <c r="B61" s="4" t="s">
        <v>8</v>
      </c>
      <c r="C61" s="4">
        <v>1.322497</v>
      </c>
      <c r="D61" s="4"/>
      <c r="E61" s="10"/>
      <c r="F61" s="4"/>
      <c r="G61" s="4">
        <v>1.635332</v>
      </c>
      <c r="H61" s="4"/>
      <c r="I61" s="4"/>
      <c r="J61" s="10"/>
      <c r="K61" s="4"/>
      <c r="L61" s="4">
        <v>1.46</v>
      </c>
      <c r="M61" s="4"/>
      <c r="N61" s="4"/>
      <c r="O61" s="10"/>
    </row>
    <row r="62" spans="1:20">
      <c r="B62" s="4" t="s">
        <v>9</v>
      </c>
      <c r="C62" s="4">
        <v>4.9061260000000004</v>
      </c>
      <c r="D62" s="4"/>
      <c r="E62" s="10"/>
      <c r="F62" s="4"/>
      <c r="G62" s="4">
        <v>6.0666609999999999</v>
      </c>
      <c r="H62" s="4"/>
      <c r="I62" s="4"/>
      <c r="J62" s="10"/>
      <c r="K62" s="4"/>
      <c r="L62" s="4">
        <v>5.43</v>
      </c>
      <c r="M62" s="4"/>
      <c r="N62" s="4"/>
      <c r="O62" s="10"/>
    </row>
    <row r="63" spans="1:20">
      <c r="B63" s="4" t="s">
        <v>10</v>
      </c>
      <c r="C63" s="4">
        <v>3.708107</v>
      </c>
      <c r="D63" s="4"/>
      <c r="E63" s="10"/>
      <c r="F63" s="4"/>
      <c r="G63" s="4">
        <v>4.5852529999999998</v>
      </c>
      <c r="H63" s="4"/>
      <c r="I63" s="4"/>
      <c r="J63" s="10"/>
      <c r="K63" s="4"/>
      <c r="L63" s="4">
        <v>4.0999999999999996</v>
      </c>
      <c r="M63" s="4"/>
      <c r="N63" s="4"/>
      <c r="O63" s="10"/>
    </row>
    <row r="64" spans="1:20">
      <c r="B64" s="4" t="s">
        <v>11</v>
      </c>
      <c r="C64" s="4">
        <v>5.4303410000000003</v>
      </c>
      <c r="D64" s="4"/>
      <c r="E64" s="10"/>
      <c r="F64" s="4" t="s">
        <v>12</v>
      </c>
      <c r="G64" s="4">
        <v>6.7451829999999999</v>
      </c>
      <c r="H64" s="4"/>
      <c r="I64" s="4"/>
      <c r="J64" s="10" t="s">
        <v>12</v>
      </c>
      <c r="K64" s="4"/>
      <c r="L64" s="4">
        <v>6.01</v>
      </c>
      <c r="M64" s="4"/>
      <c r="N64" s="4" t="s">
        <v>12</v>
      </c>
      <c r="O64" s="10"/>
    </row>
  </sheetData>
  <mergeCells count="3">
    <mergeCell ref="B3:E3"/>
    <mergeCell ref="G3:J3"/>
    <mergeCell ref="L3:O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O63"/>
  <sheetViews>
    <sheetView workbookViewId="0">
      <selection activeCell="L5" sqref="L5:N58"/>
    </sheetView>
  </sheetViews>
  <sheetFormatPr defaultRowHeight="15"/>
  <cols>
    <col min="2" max="3" width="6" customWidth="1"/>
    <col min="4" max="4" width="6.28515625" customWidth="1"/>
    <col min="5" max="5" width="6.28515625" style="9" customWidth="1"/>
    <col min="6" max="6" width="6.42578125" customWidth="1"/>
    <col min="7" max="8" width="6.140625" customWidth="1"/>
    <col min="9" max="9" width="6.42578125" customWidth="1"/>
    <col min="10" max="10" width="6.5703125" style="9" customWidth="1"/>
    <col min="11" max="11" width="5.7109375" customWidth="1"/>
    <col min="12" max="12" width="5.85546875" customWidth="1"/>
    <col min="13" max="13" width="5.7109375" customWidth="1"/>
    <col min="14" max="14" width="5.5703125" customWidth="1"/>
    <col min="15" max="15" width="5.28515625" style="9" customWidth="1"/>
  </cols>
  <sheetData>
    <row r="1" spans="2:15">
      <c r="B1" s="5" t="s">
        <v>28</v>
      </c>
    </row>
    <row r="3" spans="2:15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15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15">
      <c r="B5" s="2">
        <v>2.5</v>
      </c>
      <c r="C5" s="2">
        <v>2.78</v>
      </c>
      <c r="D5" s="2">
        <v>2.87</v>
      </c>
      <c r="E5" s="10">
        <f>AVERAGE(B5:D5)</f>
        <v>2.7166666666666663</v>
      </c>
      <c r="F5" s="2"/>
      <c r="G5" s="2">
        <v>2.95</v>
      </c>
      <c r="H5" s="2">
        <v>3.22</v>
      </c>
      <c r="I5" s="2">
        <v>2.87</v>
      </c>
      <c r="J5" s="10">
        <f>AVERAGE(G5:I5)</f>
        <v>3.0133333333333332</v>
      </c>
      <c r="K5" s="2"/>
      <c r="L5" s="2">
        <v>3.2</v>
      </c>
      <c r="M5" s="2">
        <v>2.88</v>
      </c>
      <c r="N5" s="2">
        <v>2.8</v>
      </c>
      <c r="O5" s="10">
        <f>AVERAGE(L5:N5)</f>
        <v>2.9599999999999995</v>
      </c>
    </row>
    <row r="6" spans="2:15">
      <c r="B6" s="2">
        <v>2.5</v>
      </c>
      <c r="C6" s="2">
        <v>2.95</v>
      </c>
      <c r="D6" s="2">
        <v>3.3</v>
      </c>
      <c r="E6" s="10">
        <f>AVERAGE(B6:D6)</f>
        <v>2.9166666666666665</v>
      </c>
      <c r="F6" s="2"/>
      <c r="G6" s="2">
        <v>3.22</v>
      </c>
      <c r="H6" s="2">
        <v>3.5</v>
      </c>
      <c r="I6" s="2">
        <v>3.32</v>
      </c>
      <c r="J6" s="10">
        <f>AVERAGE(G6:I6)</f>
        <v>3.3466666666666671</v>
      </c>
      <c r="K6" s="2"/>
      <c r="L6" s="2">
        <v>3.02</v>
      </c>
      <c r="M6" s="2">
        <v>3.18</v>
      </c>
      <c r="N6" s="2">
        <v>3.37</v>
      </c>
      <c r="O6" s="10">
        <f>AVERAGE(L6:N6)</f>
        <v>3.19</v>
      </c>
    </row>
    <row r="7" spans="2:15">
      <c r="B7" s="2">
        <v>3.5</v>
      </c>
      <c r="C7" s="2">
        <v>3.22</v>
      </c>
      <c r="D7" s="2">
        <v>3.75</v>
      </c>
      <c r="E7" s="10">
        <f>AVERAGE(B7:D7)</f>
        <v>3.49</v>
      </c>
      <c r="F7" s="2"/>
      <c r="G7" s="2">
        <v>2.86</v>
      </c>
      <c r="H7" s="2">
        <v>3.75</v>
      </c>
      <c r="I7" s="2">
        <v>3.07</v>
      </c>
      <c r="J7" s="10">
        <f>AVERAGE(G7:I7)</f>
        <v>3.2266666666666666</v>
      </c>
      <c r="K7" s="2"/>
      <c r="L7" s="2">
        <v>3.2</v>
      </c>
      <c r="M7" s="2">
        <v>2.98</v>
      </c>
      <c r="N7" s="2">
        <v>2.75</v>
      </c>
      <c r="O7" s="10">
        <f>AVERAGE(L7:N7)</f>
        <v>2.9766666666666666</v>
      </c>
    </row>
    <row r="8" spans="2:15">
      <c r="B8" s="2">
        <v>2.9</v>
      </c>
      <c r="C8" s="2">
        <v>3.2</v>
      </c>
      <c r="D8" s="2">
        <v>2.6</v>
      </c>
      <c r="E8" s="10">
        <f>AVERAGE(B8:D8)</f>
        <v>2.9</v>
      </c>
      <c r="F8" s="2"/>
      <c r="G8" s="2">
        <v>2.5</v>
      </c>
      <c r="H8" s="2">
        <v>2.61</v>
      </c>
      <c r="I8" s="2">
        <v>2.75</v>
      </c>
      <c r="J8" s="10">
        <f>AVERAGE(G8:I8)</f>
        <v>2.6199999999999997</v>
      </c>
      <c r="K8" s="2"/>
      <c r="L8" s="2">
        <v>3</v>
      </c>
      <c r="M8" s="2">
        <v>3.3</v>
      </c>
      <c r="N8" s="2">
        <v>2.9</v>
      </c>
      <c r="O8" s="10">
        <f>AVERAGE(L8:N8)</f>
        <v>3.0666666666666664</v>
      </c>
    </row>
    <row r="9" spans="2:15">
      <c r="B9" s="2">
        <v>3.2</v>
      </c>
      <c r="C9" s="2">
        <v>3.4</v>
      </c>
      <c r="D9" s="2">
        <v>2.5</v>
      </c>
      <c r="E9" s="10">
        <f>AVERAGE(B9:D9)</f>
        <v>3.0333333333333332</v>
      </c>
      <c r="F9" s="2"/>
      <c r="G9" s="2">
        <v>3.15</v>
      </c>
      <c r="H9" s="2">
        <v>2.5499999999999998</v>
      </c>
      <c r="I9" s="2">
        <v>2.4</v>
      </c>
      <c r="J9" s="10">
        <f>AVERAGE(G9:I9)</f>
        <v>2.6999999999999997</v>
      </c>
      <c r="K9" s="2"/>
      <c r="L9" s="2">
        <v>2.5</v>
      </c>
      <c r="M9" s="2">
        <v>2.75</v>
      </c>
      <c r="N9" s="2">
        <v>2.95</v>
      </c>
      <c r="O9" s="10">
        <f>AVERAGE(L9:N9)</f>
        <v>2.7333333333333329</v>
      </c>
    </row>
    <row r="10" spans="2:15">
      <c r="B10" s="2">
        <v>2.5</v>
      </c>
      <c r="C10" s="2">
        <v>2.9</v>
      </c>
      <c r="D10" s="2">
        <v>2.85</v>
      </c>
      <c r="E10" s="10">
        <f>AVERAGE(B10:D10)</f>
        <v>2.75</v>
      </c>
      <c r="F10" s="2"/>
      <c r="G10" s="2">
        <v>3.15</v>
      </c>
      <c r="H10" s="2">
        <v>3.5</v>
      </c>
      <c r="I10" s="2">
        <v>2.65</v>
      </c>
      <c r="J10" s="10">
        <f>AVERAGE(G10:I10)</f>
        <v>3.1</v>
      </c>
      <c r="K10" s="2"/>
      <c r="L10" s="2">
        <v>2.75</v>
      </c>
      <c r="M10" s="2">
        <v>2.9</v>
      </c>
      <c r="N10" s="2">
        <v>3.2</v>
      </c>
      <c r="O10" s="10">
        <f>AVERAGE(L10:N10)</f>
        <v>2.9500000000000006</v>
      </c>
    </row>
    <row r="11" spans="2:15">
      <c r="B11" s="2">
        <v>2.4</v>
      </c>
      <c r="C11" s="2">
        <v>2.65</v>
      </c>
      <c r="D11" s="2">
        <v>2.5</v>
      </c>
      <c r="E11" s="10">
        <f>AVERAGE(B11:D11)</f>
        <v>2.5166666666666666</v>
      </c>
      <c r="F11" s="2"/>
      <c r="G11" s="2">
        <v>2.65</v>
      </c>
      <c r="H11" s="2">
        <v>3</v>
      </c>
      <c r="I11" s="2">
        <v>3.1</v>
      </c>
      <c r="J11" s="10">
        <f>AVERAGE(G11:I11)</f>
        <v>2.9166666666666665</v>
      </c>
      <c r="K11" s="2"/>
      <c r="L11" s="2">
        <v>2.6</v>
      </c>
      <c r="M11" s="2">
        <v>2.9</v>
      </c>
      <c r="N11" s="2">
        <v>2.6</v>
      </c>
      <c r="O11" s="10">
        <f>AVERAGE(L11:N11)</f>
        <v>2.6999999999999997</v>
      </c>
    </row>
    <row r="12" spans="2:15">
      <c r="B12" s="2">
        <v>2.5</v>
      </c>
      <c r="C12" s="2">
        <v>2.65</v>
      </c>
      <c r="D12" s="2">
        <v>3.2</v>
      </c>
      <c r="E12" s="10">
        <f>AVERAGE(B12:D12)</f>
        <v>2.7833333333333337</v>
      </c>
      <c r="F12" s="2"/>
      <c r="G12" s="2">
        <v>2.85</v>
      </c>
      <c r="H12" s="2">
        <v>2.9</v>
      </c>
      <c r="I12" s="2">
        <v>3.25</v>
      </c>
      <c r="J12" s="10">
        <f>AVERAGE(G12:I12)</f>
        <v>3</v>
      </c>
      <c r="K12" s="2"/>
      <c r="L12" s="2">
        <v>3.4</v>
      </c>
      <c r="M12" s="2">
        <v>2.95</v>
      </c>
      <c r="N12" s="2">
        <v>3.6</v>
      </c>
      <c r="O12" s="10">
        <f>AVERAGE(L12:N12)</f>
        <v>3.3166666666666664</v>
      </c>
    </row>
    <row r="13" spans="2:15">
      <c r="B13" s="2">
        <v>2.5</v>
      </c>
      <c r="C13" s="2">
        <v>2.75</v>
      </c>
      <c r="D13" s="2">
        <v>2.9</v>
      </c>
      <c r="E13" s="10">
        <f>AVERAGE(B13:D13)</f>
        <v>2.7166666666666668</v>
      </c>
      <c r="F13" s="2"/>
      <c r="G13" s="2">
        <v>3.1</v>
      </c>
      <c r="H13" s="2">
        <v>3.4</v>
      </c>
      <c r="I13" s="2">
        <v>2.79</v>
      </c>
      <c r="J13" s="10">
        <f>AVERAGE(G13:I13)</f>
        <v>3.0966666666666662</v>
      </c>
      <c r="K13" s="2"/>
      <c r="L13" s="2">
        <v>3.1</v>
      </c>
      <c r="M13" s="2">
        <v>2.82</v>
      </c>
      <c r="N13" s="2">
        <v>2.68</v>
      </c>
      <c r="O13" s="10">
        <f>AVERAGE(L13:N13)</f>
        <v>2.8666666666666667</v>
      </c>
    </row>
    <row r="14" spans="2:15">
      <c r="B14" s="2">
        <v>3.13</v>
      </c>
      <c r="C14" s="2">
        <v>2.77</v>
      </c>
      <c r="D14" s="2">
        <v>2.5</v>
      </c>
      <c r="E14" s="10">
        <f>AVERAGE(B14:D14)</f>
        <v>2.8000000000000003</v>
      </c>
      <c r="F14" s="2"/>
      <c r="G14" s="2">
        <v>2.74</v>
      </c>
      <c r="H14" s="2">
        <v>2.4</v>
      </c>
      <c r="I14" s="2">
        <v>2.6</v>
      </c>
      <c r="J14" s="10">
        <f>AVERAGE(G14:I14)</f>
        <v>2.58</v>
      </c>
      <c r="K14" s="2"/>
      <c r="L14" s="2">
        <v>2.69</v>
      </c>
      <c r="M14" s="2">
        <v>3.15</v>
      </c>
      <c r="N14" s="2">
        <v>3.3</v>
      </c>
      <c r="O14" s="10">
        <f>AVERAGE(L14:N14)</f>
        <v>3.0466666666666669</v>
      </c>
    </row>
    <row r="15" spans="2:15">
      <c r="B15" s="2">
        <v>3.1</v>
      </c>
      <c r="C15" s="2">
        <v>3.6</v>
      </c>
      <c r="D15" s="2">
        <v>3.49</v>
      </c>
      <c r="E15" s="10">
        <f>AVERAGE(B15:D15)</f>
        <v>3.3966666666666669</v>
      </c>
      <c r="F15" s="2"/>
      <c r="G15" s="2">
        <v>2.7</v>
      </c>
      <c r="H15" s="2">
        <v>3.3</v>
      </c>
      <c r="I15" s="2">
        <v>3</v>
      </c>
      <c r="J15" s="10">
        <f>AVERAGE(G15:I15)</f>
        <v>3</v>
      </c>
      <c r="K15" s="2"/>
      <c r="L15" s="2">
        <v>3.17</v>
      </c>
      <c r="M15" s="2">
        <v>3.25</v>
      </c>
      <c r="N15" s="2">
        <v>3.19</v>
      </c>
      <c r="O15" s="10">
        <f>AVERAGE(L15:N15)</f>
        <v>3.2033333333333331</v>
      </c>
    </row>
    <row r="16" spans="2:15">
      <c r="B16" s="2">
        <v>2.5499999999999998</v>
      </c>
      <c r="C16" s="2">
        <v>2.4</v>
      </c>
      <c r="D16" s="2">
        <v>3.17</v>
      </c>
      <c r="E16" s="10">
        <f>AVERAGE(B16:D16)</f>
        <v>2.7066666666666666</v>
      </c>
      <c r="F16" s="2"/>
      <c r="G16" s="2">
        <v>3.1</v>
      </c>
      <c r="H16" s="2">
        <v>2.82</v>
      </c>
      <c r="I16" s="2">
        <v>2.88</v>
      </c>
      <c r="J16" s="10">
        <f>AVERAGE(G16:I16)</f>
        <v>2.9333333333333336</v>
      </c>
      <c r="K16" s="2"/>
      <c r="L16" s="2">
        <v>2.82</v>
      </c>
      <c r="M16" s="2">
        <v>3.5</v>
      </c>
      <c r="N16" s="2">
        <v>3.28</v>
      </c>
      <c r="O16" s="10">
        <f>AVERAGE(L16:N16)</f>
        <v>3.1999999999999997</v>
      </c>
    </row>
    <row r="17" spans="2:15">
      <c r="B17" s="2">
        <v>2.4</v>
      </c>
      <c r="C17" s="2">
        <v>3.04</v>
      </c>
      <c r="D17" s="2">
        <v>2.5</v>
      </c>
      <c r="E17" s="10">
        <f>AVERAGE(B17:D17)</f>
        <v>2.6466666666666665</v>
      </c>
      <c r="F17" s="2"/>
      <c r="G17" s="2">
        <v>2.78</v>
      </c>
      <c r="H17" s="2">
        <v>3.9</v>
      </c>
      <c r="I17" s="2">
        <v>3.5</v>
      </c>
      <c r="J17" s="10">
        <f>AVERAGE(G17:I17)</f>
        <v>3.3933333333333331</v>
      </c>
      <c r="K17" s="2"/>
      <c r="L17" s="2">
        <v>2.66</v>
      </c>
      <c r="M17" s="2">
        <v>2.92</v>
      </c>
      <c r="N17" s="2">
        <v>2.8</v>
      </c>
      <c r="O17" s="10">
        <f>AVERAGE(L17:N17)</f>
        <v>2.793333333333333</v>
      </c>
    </row>
    <row r="18" spans="2:15">
      <c r="B18" s="2">
        <v>2.7</v>
      </c>
      <c r="C18" s="2">
        <v>3.1</v>
      </c>
      <c r="D18" s="2">
        <v>2.9</v>
      </c>
      <c r="E18" s="10">
        <f>AVERAGE(B18:D18)</f>
        <v>2.9000000000000004</v>
      </c>
      <c r="F18" s="2"/>
      <c r="G18" s="2">
        <v>3.32</v>
      </c>
      <c r="H18" s="2">
        <v>2.98</v>
      </c>
      <c r="I18" s="2">
        <v>3.1</v>
      </c>
      <c r="J18" s="10">
        <f>AVERAGE(G18:I18)</f>
        <v>3.1333333333333333</v>
      </c>
      <c r="K18" s="2"/>
      <c r="L18" s="2">
        <v>3.4</v>
      </c>
      <c r="M18" s="2">
        <v>3.5</v>
      </c>
      <c r="N18" s="2">
        <v>3</v>
      </c>
      <c r="O18" s="10">
        <f>AVERAGE(L18:N18)</f>
        <v>3.3000000000000003</v>
      </c>
    </row>
    <row r="19" spans="2:15">
      <c r="B19" s="2">
        <v>2.93</v>
      </c>
      <c r="C19" s="2">
        <v>3.5</v>
      </c>
      <c r="D19" s="2">
        <v>3.05</v>
      </c>
      <c r="E19" s="10">
        <f>AVERAGE(B19:D19)</f>
        <v>3.16</v>
      </c>
      <c r="F19" s="2"/>
      <c r="G19" s="2">
        <v>2.82</v>
      </c>
      <c r="H19" s="2">
        <v>2.98</v>
      </c>
      <c r="I19" s="2">
        <v>2.9</v>
      </c>
      <c r="J19" s="10">
        <f>AVERAGE(G19:I19)</f>
        <v>2.9</v>
      </c>
      <c r="K19" s="2"/>
      <c r="L19" s="2">
        <v>2.7</v>
      </c>
      <c r="M19" s="2">
        <v>2.93</v>
      </c>
      <c r="N19" s="2">
        <v>2.6</v>
      </c>
      <c r="O19" s="10">
        <f>AVERAGE(L19:N19)</f>
        <v>2.7433333333333336</v>
      </c>
    </row>
    <row r="20" spans="2:15">
      <c r="B20" s="2">
        <v>2.84</v>
      </c>
      <c r="C20" s="2">
        <v>3</v>
      </c>
      <c r="D20" s="2">
        <v>2.9</v>
      </c>
      <c r="E20" s="10">
        <f>AVERAGE(B20:D20)</f>
        <v>2.9133333333333336</v>
      </c>
      <c r="F20" s="2"/>
      <c r="G20" s="2">
        <v>3.2</v>
      </c>
      <c r="H20" s="2">
        <v>3</v>
      </c>
      <c r="I20" s="2">
        <v>2.8</v>
      </c>
      <c r="J20" s="10">
        <f>AVERAGE(G20:I20)</f>
        <v>3</v>
      </c>
      <c r="K20" s="2"/>
      <c r="L20" s="2">
        <v>2.88</v>
      </c>
      <c r="M20" s="2">
        <v>2.6</v>
      </c>
      <c r="N20" s="2">
        <v>3.1</v>
      </c>
      <c r="O20" s="10">
        <f>AVERAGE(L20:N20)</f>
        <v>2.86</v>
      </c>
    </row>
    <row r="21" spans="2:15">
      <c r="B21" s="2">
        <v>2.74</v>
      </c>
      <c r="C21" s="2">
        <v>2.89</v>
      </c>
      <c r="D21" s="2">
        <v>3</v>
      </c>
      <c r="E21" s="10">
        <f>AVERAGE(B21:D21)</f>
        <v>2.8766666666666669</v>
      </c>
      <c r="F21" s="2"/>
      <c r="G21" s="2">
        <v>3</v>
      </c>
      <c r="H21" s="2">
        <v>2.92</v>
      </c>
      <c r="I21" s="2">
        <v>2.42</v>
      </c>
      <c r="J21" s="10">
        <f>AVERAGE(G21:I21)</f>
        <v>2.78</v>
      </c>
      <c r="K21" s="2"/>
      <c r="L21" s="2">
        <v>2.92</v>
      </c>
      <c r="M21" s="2">
        <v>2.78</v>
      </c>
      <c r="N21" s="2">
        <v>3.22</v>
      </c>
      <c r="O21" s="10">
        <f>AVERAGE(L21:N21)</f>
        <v>2.9733333333333332</v>
      </c>
    </row>
    <row r="22" spans="2:15">
      <c r="B22" s="2">
        <v>3.08</v>
      </c>
      <c r="C22" s="2">
        <v>3.22</v>
      </c>
      <c r="D22" s="2">
        <v>3.12</v>
      </c>
      <c r="E22" s="10">
        <f>AVERAGE(B22:D22)</f>
        <v>3.1400000000000006</v>
      </c>
      <c r="F22" s="2"/>
      <c r="G22" s="2">
        <v>3.08</v>
      </c>
      <c r="H22" s="2">
        <v>3.12</v>
      </c>
      <c r="I22" s="2">
        <v>2.9</v>
      </c>
      <c r="J22" s="10">
        <f>AVERAGE(G22:I22)</f>
        <v>3.0333333333333332</v>
      </c>
      <c r="K22" s="2"/>
      <c r="L22" s="2">
        <v>3.14</v>
      </c>
      <c r="M22" s="2">
        <v>3.08</v>
      </c>
      <c r="N22" s="2">
        <v>3.5</v>
      </c>
      <c r="O22" s="10">
        <f>AVERAGE(L22:N22)</f>
        <v>3.24</v>
      </c>
    </row>
    <row r="23" spans="2:15">
      <c r="B23" s="2">
        <v>3.1</v>
      </c>
      <c r="C23" s="2">
        <v>3.32</v>
      </c>
      <c r="D23" s="2">
        <v>3.13</v>
      </c>
      <c r="E23" s="10">
        <f>AVERAGE(B23:D23)</f>
        <v>3.1833333333333336</v>
      </c>
      <c r="F23" s="2"/>
      <c r="G23" s="2">
        <v>3.29</v>
      </c>
      <c r="H23" s="2">
        <v>3.09</v>
      </c>
      <c r="I23" s="2">
        <v>2.7</v>
      </c>
      <c r="J23" s="10">
        <f>AVERAGE(G23:I23)</f>
        <v>3.0266666666666668</v>
      </c>
      <c r="K23" s="2"/>
      <c r="L23" s="2">
        <v>3.17</v>
      </c>
      <c r="M23" s="2">
        <v>3.12</v>
      </c>
      <c r="N23" s="2">
        <v>3.35</v>
      </c>
      <c r="O23" s="10">
        <f>AVERAGE(L23:N23)</f>
        <v>3.2133333333333334</v>
      </c>
    </row>
    <row r="24" spans="2:15">
      <c r="B24" s="2">
        <v>2.79</v>
      </c>
      <c r="C24" s="2">
        <v>3.03</v>
      </c>
      <c r="D24" s="2">
        <v>2.86</v>
      </c>
      <c r="E24" s="10">
        <f>AVERAGE(B24:D24)</f>
        <v>2.8933333333333331</v>
      </c>
      <c r="F24" s="2"/>
      <c r="G24" s="2">
        <v>2.89</v>
      </c>
      <c r="H24" s="2">
        <v>3.2</v>
      </c>
      <c r="I24" s="2">
        <v>2.9</v>
      </c>
      <c r="J24" s="10">
        <f>AVERAGE(G24:I24)</f>
        <v>2.9966666666666666</v>
      </c>
      <c r="K24" s="2"/>
      <c r="L24" s="2">
        <v>2.66</v>
      </c>
      <c r="M24" s="2">
        <v>2.8</v>
      </c>
      <c r="N24" s="2">
        <v>2.85</v>
      </c>
      <c r="O24" s="10">
        <f>AVERAGE(L24:N24)</f>
        <v>2.77</v>
      </c>
    </row>
    <row r="25" spans="2:15">
      <c r="B25" s="2">
        <v>2.85</v>
      </c>
      <c r="C25" s="2">
        <v>2.86</v>
      </c>
      <c r="D25" s="2">
        <v>2.96</v>
      </c>
      <c r="E25" s="10">
        <f>AVERAGE(B25:D25)</f>
        <v>2.89</v>
      </c>
      <c r="F25" s="2"/>
      <c r="G25" s="2">
        <v>2.87</v>
      </c>
      <c r="H25" s="2">
        <v>2.89</v>
      </c>
      <c r="I25" s="2">
        <v>3.12</v>
      </c>
      <c r="J25" s="10">
        <f>AVERAGE(G25:I25)</f>
        <v>2.9599999999999995</v>
      </c>
      <c r="K25" s="2"/>
      <c r="L25" s="2">
        <v>2.83</v>
      </c>
      <c r="M25" s="2">
        <v>2.6</v>
      </c>
      <c r="N25" s="2">
        <v>2.95</v>
      </c>
      <c r="O25" s="10">
        <f>AVERAGE(L25:N25)</f>
        <v>2.793333333333333</v>
      </c>
    </row>
    <row r="26" spans="2:15">
      <c r="B26" s="2">
        <v>2.65</v>
      </c>
      <c r="C26" s="2">
        <v>2.69</v>
      </c>
      <c r="D26" s="2">
        <v>2.72</v>
      </c>
      <c r="E26" s="10">
        <f>AVERAGE(B26:D26)</f>
        <v>2.686666666666667</v>
      </c>
      <c r="F26" s="2"/>
      <c r="G26" s="2">
        <v>2.5</v>
      </c>
      <c r="H26" s="2">
        <v>2.72</v>
      </c>
      <c r="I26" s="2">
        <v>2.7</v>
      </c>
      <c r="J26" s="10">
        <f>AVERAGE(G26:I26)</f>
        <v>2.64</v>
      </c>
      <c r="K26" s="2"/>
      <c r="L26" s="2">
        <v>2.69</v>
      </c>
      <c r="M26" s="2">
        <v>2.98</v>
      </c>
      <c r="N26" s="2">
        <v>2.67</v>
      </c>
      <c r="O26" s="10">
        <f>AVERAGE(L26:N26)</f>
        <v>2.78</v>
      </c>
    </row>
    <row r="27" spans="2:15">
      <c r="B27" s="2">
        <v>2.85</v>
      </c>
      <c r="C27" s="2">
        <v>2.97</v>
      </c>
      <c r="D27" s="2">
        <v>2.7</v>
      </c>
      <c r="E27" s="10">
        <f>AVERAGE(B27:D27)</f>
        <v>2.84</v>
      </c>
      <c r="F27" s="2"/>
      <c r="G27" s="2">
        <v>2.78</v>
      </c>
      <c r="H27" s="2">
        <v>2.89</v>
      </c>
      <c r="I27" s="2">
        <v>3.32</v>
      </c>
      <c r="J27" s="10">
        <f>AVERAGE(G27:I27)</f>
        <v>2.9966666666666666</v>
      </c>
      <c r="K27" s="2"/>
      <c r="L27" s="2">
        <v>3.22</v>
      </c>
      <c r="M27" s="2">
        <v>2.82</v>
      </c>
      <c r="N27" s="2">
        <v>2.88</v>
      </c>
      <c r="O27" s="10">
        <f>AVERAGE(L27:N27)</f>
        <v>2.9733333333333332</v>
      </c>
    </row>
    <row r="28" spans="2:15">
      <c r="B28" s="2">
        <v>3.2</v>
      </c>
      <c r="C28" s="2">
        <v>3.4</v>
      </c>
      <c r="D28" s="2">
        <v>3.28</v>
      </c>
      <c r="E28" s="10">
        <f>AVERAGE(B28:D28)</f>
        <v>3.293333333333333</v>
      </c>
      <c r="F28" s="2"/>
      <c r="G28" s="2">
        <v>3.6</v>
      </c>
      <c r="H28" s="2">
        <v>3.32</v>
      </c>
      <c r="I28" s="2">
        <v>3.2</v>
      </c>
      <c r="J28" s="10">
        <f>AVERAGE(G28:I28)</f>
        <v>3.3733333333333335</v>
      </c>
      <c r="K28" s="2"/>
      <c r="L28" s="2">
        <v>3.34</v>
      </c>
      <c r="M28" s="2">
        <v>3.12</v>
      </c>
      <c r="N28" s="2">
        <v>3.46</v>
      </c>
      <c r="O28" s="10">
        <f>AVERAGE(L28:N28)</f>
        <v>3.3066666666666666</v>
      </c>
    </row>
    <row r="29" spans="2:15">
      <c r="B29" s="2">
        <v>2.68</v>
      </c>
      <c r="C29" s="2">
        <v>2.79</v>
      </c>
      <c r="D29" s="2">
        <v>2.52</v>
      </c>
      <c r="E29" s="10">
        <f>AVERAGE(B29:D29)</f>
        <v>2.6633333333333336</v>
      </c>
      <c r="F29" s="2"/>
      <c r="G29" s="2">
        <v>2.4</v>
      </c>
      <c r="H29" s="2">
        <v>2.66</v>
      </c>
      <c r="I29" s="2">
        <v>2.68</v>
      </c>
      <c r="J29" s="10">
        <f>AVERAGE(G29:I29)</f>
        <v>2.58</v>
      </c>
      <c r="K29" s="2"/>
      <c r="L29" s="2">
        <v>2.63</v>
      </c>
      <c r="M29" s="2">
        <v>2.61</v>
      </c>
      <c r="N29" s="2">
        <v>2.2999999999999998</v>
      </c>
      <c r="O29" s="10">
        <f>AVERAGE(L29:N29)</f>
        <v>2.5133333333333332</v>
      </c>
    </row>
    <row r="30" spans="2:15">
      <c r="B30" s="2">
        <v>3.24</v>
      </c>
      <c r="C30" s="2">
        <v>3.18</v>
      </c>
      <c r="D30" s="2">
        <v>3.12</v>
      </c>
      <c r="E30" s="10">
        <f>AVERAGE(B30:D30)</f>
        <v>3.1799999999999997</v>
      </c>
      <c r="F30" s="2"/>
      <c r="G30" s="2">
        <v>3.5</v>
      </c>
      <c r="H30" s="2">
        <v>3.22</v>
      </c>
      <c r="I30" s="2">
        <v>3.2</v>
      </c>
      <c r="J30" s="10">
        <f>AVERAGE(G30:I30)</f>
        <v>3.3066666666666671</v>
      </c>
      <c r="K30" s="2"/>
      <c r="L30" s="2">
        <v>3.09</v>
      </c>
      <c r="M30" s="2">
        <v>3.22</v>
      </c>
      <c r="N30" s="2">
        <v>3.35</v>
      </c>
      <c r="O30" s="10">
        <f>AVERAGE(L30:N30)</f>
        <v>3.22</v>
      </c>
    </row>
    <row r="31" spans="2:15">
      <c r="B31" s="2">
        <v>2.92</v>
      </c>
      <c r="C31" s="2">
        <v>2.78</v>
      </c>
      <c r="D31" s="2">
        <v>3.02</v>
      </c>
      <c r="E31" s="10">
        <f>AVERAGE(B31:D31)</f>
        <v>2.9066666666666663</v>
      </c>
      <c r="F31" s="2"/>
      <c r="G31" s="2">
        <v>3.04</v>
      </c>
      <c r="H31" s="2">
        <v>2.9</v>
      </c>
      <c r="I31" s="2">
        <v>3.12</v>
      </c>
      <c r="J31" s="10">
        <f>AVERAGE(G31:I31)</f>
        <v>3.0199999999999996</v>
      </c>
      <c r="K31" s="2"/>
      <c r="L31" s="2">
        <v>2.9</v>
      </c>
      <c r="M31" s="2">
        <v>2.7</v>
      </c>
      <c r="N31" s="2">
        <v>2.93</v>
      </c>
      <c r="O31" s="10">
        <f>AVERAGE(L31:N31)</f>
        <v>2.8433333333333333</v>
      </c>
    </row>
    <row r="32" spans="2:15">
      <c r="B32" s="2">
        <v>3.25</v>
      </c>
      <c r="C32" s="2">
        <v>3.29</v>
      </c>
      <c r="D32" s="2">
        <v>3.41</v>
      </c>
      <c r="E32" s="10">
        <f>AVERAGE(B32:D32)</f>
        <v>3.3166666666666664</v>
      </c>
      <c r="F32" s="2"/>
      <c r="G32" s="2">
        <v>3.32</v>
      </c>
      <c r="H32" s="2">
        <v>3.5</v>
      </c>
      <c r="I32" s="2">
        <v>3.4</v>
      </c>
      <c r="J32" s="10">
        <f>AVERAGE(G32:I32)</f>
        <v>3.4066666666666667</v>
      </c>
      <c r="K32" s="2"/>
      <c r="L32" s="2">
        <v>3.29</v>
      </c>
      <c r="M32" s="2">
        <v>3.22</v>
      </c>
      <c r="N32" s="2">
        <v>3.42</v>
      </c>
      <c r="O32" s="10">
        <f>AVERAGE(L32:N32)</f>
        <v>3.31</v>
      </c>
    </row>
    <row r="33" spans="2:15">
      <c r="B33" s="2">
        <v>3.36</v>
      </c>
      <c r="C33" s="2">
        <v>3.47</v>
      </c>
      <c r="D33" s="2">
        <v>3.12</v>
      </c>
      <c r="E33" s="10">
        <f>AVERAGE(B33:D33)</f>
        <v>3.3166666666666664</v>
      </c>
      <c r="F33" s="2"/>
      <c r="G33" s="2">
        <v>3.4</v>
      </c>
      <c r="H33" s="2">
        <v>3</v>
      </c>
      <c r="I33" s="2">
        <v>3.24</v>
      </c>
      <c r="J33" s="10">
        <f>AVERAGE(G33:I33)</f>
        <v>3.2133333333333334</v>
      </c>
      <c r="K33" s="2"/>
      <c r="L33" s="2">
        <v>3.33</v>
      </c>
      <c r="M33" s="2">
        <v>3.29</v>
      </c>
      <c r="N33" s="2">
        <v>3.28</v>
      </c>
      <c r="O33" s="10">
        <f>AVERAGE(L33:N33)</f>
        <v>3.3000000000000003</v>
      </c>
    </row>
    <row r="34" spans="2:15">
      <c r="B34" s="2">
        <v>2.98</v>
      </c>
      <c r="C34" s="2">
        <v>3.03</v>
      </c>
      <c r="D34" s="2">
        <v>2.77</v>
      </c>
      <c r="E34" s="10">
        <f>AVERAGE(B34:D34)</f>
        <v>2.9266666666666663</v>
      </c>
      <c r="F34" s="2"/>
      <c r="G34" s="2">
        <v>2.96</v>
      </c>
      <c r="H34" s="2">
        <v>2.94</v>
      </c>
      <c r="I34" s="2">
        <v>2.6</v>
      </c>
      <c r="J34" s="10">
        <f>AVERAGE(G34:I34)</f>
        <v>2.8333333333333335</v>
      </c>
      <c r="K34" s="2"/>
      <c r="L34" s="2">
        <v>2.97</v>
      </c>
      <c r="M34" s="2">
        <v>3.08</v>
      </c>
      <c r="N34" s="2">
        <v>2.78</v>
      </c>
      <c r="O34" s="10">
        <f>AVERAGE(L34:N34)</f>
        <v>2.9433333333333334</v>
      </c>
    </row>
    <row r="35" spans="2:15">
      <c r="B35" s="2">
        <v>3.05</v>
      </c>
      <c r="C35" s="2">
        <v>3.43</v>
      </c>
      <c r="D35" s="2">
        <v>3.3</v>
      </c>
      <c r="E35" s="10">
        <f>AVERAGE(B35:D35)</f>
        <v>3.2600000000000002</v>
      </c>
      <c r="F35" s="2"/>
      <c r="G35" s="2">
        <v>3.34</v>
      </c>
      <c r="H35" s="2">
        <v>2.9</v>
      </c>
      <c r="I35" s="2">
        <v>3.25</v>
      </c>
      <c r="J35" s="10">
        <f>AVERAGE(G35:I35)</f>
        <v>3.1633333333333336</v>
      </c>
      <c r="K35" s="2"/>
      <c r="L35" s="2">
        <v>3.29</v>
      </c>
      <c r="M35" s="2">
        <v>3.4</v>
      </c>
      <c r="N35" s="2">
        <v>3.18</v>
      </c>
      <c r="O35" s="10">
        <f>AVERAGE(L35:N35)</f>
        <v>3.2899999999999996</v>
      </c>
    </row>
    <row r="36" spans="2:15">
      <c r="B36" s="2">
        <v>3.45</v>
      </c>
      <c r="C36" s="2">
        <v>3.35</v>
      </c>
      <c r="D36" s="2">
        <v>3.6</v>
      </c>
      <c r="E36" s="10">
        <f>AVERAGE(B36:D36)</f>
        <v>3.4666666666666668</v>
      </c>
      <c r="F36" s="2"/>
      <c r="G36" s="2">
        <v>3.2</v>
      </c>
      <c r="H36" s="2">
        <v>3.47</v>
      </c>
      <c r="I36" s="2">
        <v>3.48</v>
      </c>
      <c r="J36" s="10">
        <f>AVERAGE(G36:I36)</f>
        <v>3.3833333333333333</v>
      </c>
      <c r="K36" s="2"/>
      <c r="L36" s="2">
        <v>3.62</v>
      </c>
      <c r="M36" s="2">
        <v>3.4</v>
      </c>
      <c r="N36" s="2">
        <v>3.3</v>
      </c>
      <c r="O36" s="10">
        <f>AVERAGE(L36:N36)</f>
        <v>3.44</v>
      </c>
    </row>
    <row r="37" spans="2:15">
      <c r="B37" s="2">
        <v>2.8</v>
      </c>
      <c r="C37" s="2">
        <v>2.88</v>
      </c>
      <c r="D37" s="2">
        <v>2.93</v>
      </c>
      <c r="E37" s="10">
        <f>AVERAGE(B37:D37)</f>
        <v>2.8699999999999997</v>
      </c>
      <c r="F37" s="2"/>
      <c r="G37" s="2">
        <v>2.87</v>
      </c>
      <c r="H37" s="2">
        <v>3.15</v>
      </c>
      <c r="I37" s="2">
        <v>2.89</v>
      </c>
      <c r="J37" s="10">
        <f>AVERAGE(G37:I37)</f>
        <v>2.97</v>
      </c>
      <c r="K37" s="2"/>
      <c r="L37" s="2">
        <v>2.6</v>
      </c>
      <c r="M37" s="2">
        <v>2.95</v>
      </c>
      <c r="N37" s="2">
        <v>2.9</v>
      </c>
      <c r="O37" s="10">
        <f>AVERAGE(L37:N37)</f>
        <v>2.8166666666666669</v>
      </c>
    </row>
    <row r="38" spans="2:15">
      <c r="B38" s="2">
        <v>3.1</v>
      </c>
      <c r="C38" s="2">
        <v>2.7</v>
      </c>
      <c r="D38" s="2">
        <v>2.88</v>
      </c>
      <c r="E38" s="10">
        <f>AVERAGE(B38:D38)</f>
        <v>2.8933333333333331</v>
      </c>
      <c r="F38" s="2"/>
      <c r="G38" s="2">
        <v>3.12</v>
      </c>
      <c r="H38" s="2">
        <v>2.82</v>
      </c>
      <c r="I38" s="2">
        <v>2.92</v>
      </c>
      <c r="J38" s="10">
        <f>AVERAGE(G38:I38)</f>
        <v>2.9533333333333331</v>
      </c>
      <c r="K38" s="2"/>
      <c r="L38" s="2">
        <v>2.93</v>
      </c>
      <c r="M38" s="2">
        <v>2.96</v>
      </c>
      <c r="N38" s="2">
        <v>2.6</v>
      </c>
      <c r="O38" s="10">
        <f>AVERAGE(L38:N38)</f>
        <v>2.83</v>
      </c>
    </row>
    <row r="39" spans="2:15">
      <c r="B39" s="2">
        <v>2.95</v>
      </c>
      <c r="C39" s="2">
        <v>2.62</v>
      </c>
      <c r="D39" s="2">
        <v>2.8</v>
      </c>
      <c r="E39" s="10">
        <f>AVERAGE(B39:D39)</f>
        <v>2.7900000000000005</v>
      </c>
      <c r="F39" s="2"/>
      <c r="G39" s="2">
        <v>2.85</v>
      </c>
      <c r="H39" s="2">
        <v>3.12</v>
      </c>
      <c r="I39" s="2">
        <v>2.82</v>
      </c>
      <c r="J39" s="10">
        <f>AVERAGE(G39:I39)</f>
        <v>2.93</v>
      </c>
      <c r="K39" s="2"/>
      <c r="L39" s="2">
        <v>2.7</v>
      </c>
      <c r="M39" s="2">
        <v>2.9</v>
      </c>
      <c r="N39" s="2">
        <v>2.96</v>
      </c>
      <c r="O39" s="10">
        <f>AVERAGE(L39:N39)</f>
        <v>2.8533333333333331</v>
      </c>
    </row>
    <row r="40" spans="2:15">
      <c r="B40" s="2">
        <v>3.09</v>
      </c>
      <c r="C40" s="2">
        <v>3.3</v>
      </c>
      <c r="D40" s="2">
        <v>3.17</v>
      </c>
      <c r="E40" s="10">
        <f>AVERAGE(B40:D40)</f>
        <v>3.1866666666666661</v>
      </c>
      <c r="F40" s="2"/>
      <c r="G40" s="2">
        <v>2.8</v>
      </c>
      <c r="H40" s="2">
        <v>3.22</v>
      </c>
      <c r="I40" s="2">
        <v>3.12</v>
      </c>
      <c r="J40" s="10">
        <f>AVERAGE(G40:I40)</f>
        <v>3.0466666666666669</v>
      </c>
      <c r="K40" s="2"/>
      <c r="L40" s="2">
        <v>3.12</v>
      </c>
      <c r="M40" s="2">
        <v>3.08</v>
      </c>
      <c r="N40" s="2">
        <v>3.5</v>
      </c>
      <c r="O40" s="10">
        <f>AVERAGE(L40:N40)</f>
        <v>3.2333333333333329</v>
      </c>
    </row>
    <row r="41" spans="2:15">
      <c r="B41" s="2">
        <v>3.08</v>
      </c>
      <c r="C41" s="2">
        <v>3.34</v>
      </c>
      <c r="D41" s="2">
        <v>3.19</v>
      </c>
      <c r="E41" s="10">
        <f>AVERAGE(B41:D41)</f>
        <v>3.2033333333333331</v>
      </c>
      <c r="F41" s="2"/>
      <c r="G41" s="2">
        <v>3.46</v>
      </c>
      <c r="H41" s="2">
        <v>3.25</v>
      </c>
      <c r="I41" s="2">
        <v>3.22</v>
      </c>
      <c r="J41" s="10">
        <f>AVERAGE(G41:I41)</f>
        <v>3.31</v>
      </c>
      <c r="K41" s="2"/>
      <c r="L41" s="2">
        <v>3.22</v>
      </c>
      <c r="M41" s="2">
        <v>3</v>
      </c>
      <c r="N41" s="2">
        <v>3.27</v>
      </c>
      <c r="O41" s="10">
        <f>AVERAGE(L41:N41)</f>
        <v>3.1633333333333336</v>
      </c>
    </row>
    <row r="42" spans="2:15">
      <c r="B42" s="2">
        <v>3.06</v>
      </c>
      <c r="C42" s="2">
        <v>2.73</v>
      </c>
      <c r="D42" s="2">
        <v>2.9</v>
      </c>
      <c r="E42" s="10">
        <f>AVERAGE(B42:D42)</f>
        <v>2.8966666666666665</v>
      </c>
      <c r="F42" s="2"/>
      <c r="G42" s="2">
        <v>2.81</v>
      </c>
      <c r="H42" s="2">
        <v>2.6</v>
      </c>
      <c r="I42" s="2">
        <v>2.99</v>
      </c>
      <c r="J42" s="10">
        <f>AVERAGE(G42:I42)</f>
        <v>2.8000000000000003</v>
      </c>
      <c r="K42" s="2"/>
      <c r="L42" s="2">
        <v>2.82</v>
      </c>
      <c r="M42" s="2">
        <v>3.2</v>
      </c>
      <c r="N42" s="2">
        <v>2.96</v>
      </c>
      <c r="O42" s="10">
        <f>AVERAGE(L42:N42)</f>
        <v>2.9933333333333336</v>
      </c>
    </row>
    <row r="43" spans="2:15">
      <c r="B43" s="2">
        <v>2.81</v>
      </c>
      <c r="C43" s="2">
        <v>2.68</v>
      </c>
      <c r="D43" s="2">
        <v>2.7</v>
      </c>
      <c r="E43" s="10">
        <f>AVERAGE(B43:D43)</f>
        <v>2.7300000000000004</v>
      </c>
      <c r="F43" s="2"/>
      <c r="G43" s="2">
        <v>2.82</v>
      </c>
      <c r="H43" s="2">
        <v>2.68</v>
      </c>
      <c r="I43" s="2">
        <v>2.4</v>
      </c>
      <c r="J43" s="10">
        <f>AVERAGE(G43:I43)</f>
        <v>2.6333333333333333</v>
      </c>
      <c r="K43" s="2"/>
      <c r="L43" s="2">
        <v>2.68</v>
      </c>
      <c r="M43" s="2">
        <v>2.8</v>
      </c>
      <c r="N43" s="2">
        <v>2.94</v>
      </c>
      <c r="O43" s="10">
        <f>AVERAGE(L43:N43)</f>
        <v>2.8066666666666666</v>
      </c>
    </row>
    <row r="44" spans="2:15">
      <c r="B44" s="2">
        <v>2.91</v>
      </c>
      <c r="C44" s="2">
        <v>2.67</v>
      </c>
      <c r="D44" s="2">
        <v>2.8</v>
      </c>
      <c r="E44" s="10">
        <f>AVERAGE(B44:D44)</f>
        <v>2.793333333333333</v>
      </c>
      <c r="F44" s="2"/>
      <c r="G44" s="2">
        <v>3.04</v>
      </c>
      <c r="H44" s="2">
        <v>2.84</v>
      </c>
      <c r="I44" s="2">
        <v>2.71</v>
      </c>
      <c r="J44" s="10">
        <f>AVERAGE(G44:I44)</f>
        <v>2.8633333333333333</v>
      </c>
      <c r="K44" s="2"/>
      <c r="L44" s="2">
        <v>3.2</v>
      </c>
      <c r="M44" s="2">
        <v>2.8</v>
      </c>
      <c r="N44" s="2">
        <v>2.79</v>
      </c>
      <c r="O44" s="10">
        <f>AVERAGE(L44:N44)</f>
        <v>2.9299999999999997</v>
      </c>
    </row>
    <row r="45" spans="2:15">
      <c r="B45" s="2">
        <v>2.8</v>
      </c>
      <c r="C45" s="2">
        <v>2.68</v>
      </c>
      <c r="D45" s="2">
        <v>2.93</v>
      </c>
      <c r="E45" s="10">
        <f>AVERAGE(B45:D45)</f>
        <v>2.8033333333333332</v>
      </c>
      <c r="F45" s="2"/>
      <c r="G45" s="2">
        <v>2.78</v>
      </c>
      <c r="H45" s="2">
        <v>2.83</v>
      </c>
      <c r="I45" s="2">
        <v>3.05</v>
      </c>
      <c r="J45" s="10">
        <f>AVERAGE(G45:I45)</f>
        <v>2.8866666666666667</v>
      </c>
      <c r="K45" s="2"/>
      <c r="L45" s="2">
        <v>3.06</v>
      </c>
      <c r="M45" s="2">
        <v>2.8</v>
      </c>
      <c r="N45" s="2">
        <v>2.66</v>
      </c>
      <c r="O45" s="10">
        <f>AVERAGE(L45:N45)</f>
        <v>2.84</v>
      </c>
    </row>
    <row r="46" spans="2:15">
      <c r="B46" s="2">
        <v>2.94</v>
      </c>
      <c r="C46" s="2">
        <v>2.8</v>
      </c>
      <c r="D46" s="2">
        <v>2.56</v>
      </c>
      <c r="E46" s="10">
        <f>AVERAGE(B46:D46)</f>
        <v>2.7666666666666671</v>
      </c>
      <c r="F46" s="2"/>
      <c r="G46" s="2">
        <v>2.5</v>
      </c>
      <c r="H46" s="2">
        <v>2.76</v>
      </c>
      <c r="I46" s="2">
        <v>2.72</v>
      </c>
      <c r="J46" s="10">
        <f>AVERAGE(G46:I46)</f>
        <v>2.66</v>
      </c>
      <c r="K46" s="2"/>
      <c r="L46" s="2">
        <v>2.7</v>
      </c>
      <c r="M46" s="2">
        <v>3.02</v>
      </c>
      <c r="N46" s="2">
        <v>2.8</v>
      </c>
      <c r="O46" s="10">
        <f>AVERAGE(L46:N46)</f>
        <v>2.84</v>
      </c>
    </row>
    <row r="47" spans="2:15">
      <c r="B47" s="2">
        <v>2.83</v>
      </c>
      <c r="C47" s="2">
        <v>2.6</v>
      </c>
      <c r="D47" s="2">
        <v>2.7</v>
      </c>
      <c r="E47" s="10">
        <f>AVERAGE(B47:D47)</f>
        <v>2.7099999999999995</v>
      </c>
      <c r="F47" s="2"/>
      <c r="G47" s="2">
        <v>2.4</v>
      </c>
      <c r="H47" s="2">
        <v>2.66</v>
      </c>
      <c r="I47" s="2">
        <v>2.72</v>
      </c>
      <c r="J47" s="10">
        <f>AVERAGE(G47:I47)</f>
        <v>2.5933333333333337</v>
      </c>
      <c r="K47" s="2"/>
      <c r="L47" s="2">
        <v>2.92</v>
      </c>
      <c r="M47" s="2">
        <v>2.6</v>
      </c>
      <c r="N47" s="2">
        <v>2.68</v>
      </c>
      <c r="O47" s="10">
        <f>AVERAGE(L47:N47)</f>
        <v>2.7333333333333329</v>
      </c>
    </row>
    <row r="48" spans="2:15">
      <c r="B48" s="2">
        <v>3.02</v>
      </c>
      <c r="C48" s="2">
        <v>2.9</v>
      </c>
      <c r="D48" s="2">
        <v>2.72</v>
      </c>
      <c r="E48" s="10">
        <f>AVERAGE(B48:D48)</f>
        <v>2.8800000000000003</v>
      </c>
      <c r="F48" s="2"/>
      <c r="G48" s="2">
        <v>2.4</v>
      </c>
      <c r="H48" s="2">
        <v>2.89</v>
      </c>
      <c r="I48" s="2">
        <v>2.6</v>
      </c>
      <c r="J48" s="10">
        <f>AVERAGE(G48:I48)</f>
        <v>2.6300000000000003</v>
      </c>
      <c r="K48" s="2"/>
      <c r="L48" s="2">
        <v>2.84</v>
      </c>
      <c r="M48" s="2">
        <v>3.5</v>
      </c>
      <c r="N48" s="2">
        <v>3.2</v>
      </c>
      <c r="O48" s="10">
        <f>AVERAGE(L48:N48)</f>
        <v>3.1799999999999997</v>
      </c>
    </row>
    <row r="49" spans="2:15">
      <c r="B49" s="2">
        <v>3.18</v>
      </c>
      <c r="C49" s="2">
        <v>3.33</v>
      </c>
      <c r="D49" s="2">
        <v>3.5</v>
      </c>
      <c r="E49" s="10">
        <f>AVERAGE(B49:D49)</f>
        <v>3.3366666666666664</v>
      </c>
      <c r="F49" s="2"/>
      <c r="G49" s="2">
        <v>3.56</v>
      </c>
      <c r="H49" s="2">
        <v>3.34</v>
      </c>
      <c r="I49" s="2">
        <v>3.46</v>
      </c>
      <c r="J49" s="10">
        <f>AVERAGE(G49:I49)</f>
        <v>3.4533333333333331</v>
      </c>
      <c r="K49" s="2"/>
      <c r="L49" s="2">
        <v>3.12</v>
      </c>
      <c r="M49" s="2">
        <v>3.48</v>
      </c>
      <c r="N49" s="2">
        <v>3.37</v>
      </c>
      <c r="O49" s="10">
        <f>AVERAGE(L49:N49)</f>
        <v>3.3233333333333328</v>
      </c>
    </row>
    <row r="50" spans="2:15">
      <c r="B50" s="2">
        <v>3.25</v>
      </c>
      <c r="C50" s="2">
        <v>3.12</v>
      </c>
      <c r="D50" s="2">
        <v>3.08</v>
      </c>
      <c r="E50" s="10">
        <f>AVERAGE(B50:D50)</f>
        <v>3.15</v>
      </c>
      <c r="F50" s="2"/>
      <c r="G50" s="2">
        <v>3.4</v>
      </c>
      <c r="H50" s="2">
        <v>3.3</v>
      </c>
      <c r="I50" s="2">
        <v>3.15</v>
      </c>
      <c r="J50" s="10">
        <f>AVERAGE(G50:I50)</f>
        <v>3.2833333333333332</v>
      </c>
      <c r="K50" s="2"/>
      <c r="L50" s="2">
        <v>3.24</v>
      </c>
      <c r="M50" s="2">
        <v>2.6</v>
      </c>
      <c r="N50" s="2">
        <v>3.05</v>
      </c>
      <c r="O50" s="10">
        <f>AVERAGE(L50:N50)</f>
        <v>2.9633333333333334</v>
      </c>
    </row>
    <row r="51" spans="2:15">
      <c r="B51" s="2">
        <v>2.0299999999999998</v>
      </c>
      <c r="C51" s="2">
        <v>2.4</v>
      </c>
      <c r="D51" s="2">
        <v>2.8</v>
      </c>
      <c r="E51" s="10">
        <f>AVERAGE(B51:D51)</f>
        <v>2.4099999999999997</v>
      </c>
      <c r="F51" s="2"/>
      <c r="G51" s="2">
        <v>2.75</v>
      </c>
      <c r="H51" s="2">
        <v>2.5</v>
      </c>
      <c r="I51" s="2">
        <v>3.1</v>
      </c>
      <c r="J51" s="10">
        <f>AVERAGE(G51:I51)</f>
        <v>2.7833333333333332</v>
      </c>
      <c r="K51" s="2"/>
      <c r="L51" s="2">
        <v>3.5</v>
      </c>
      <c r="M51" s="2">
        <v>2.77</v>
      </c>
      <c r="N51" s="2">
        <v>2.8</v>
      </c>
      <c r="O51" s="10">
        <f>AVERAGE(L51:N51)</f>
        <v>3.0233333333333334</v>
      </c>
    </row>
    <row r="52" spans="2:15">
      <c r="B52" s="2">
        <v>2.59</v>
      </c>
      <c r="C52" s="2">
        <v>3</v>
      </c>
      <c r="D52" s="2">
        <v>2.81</v>
      </c>
      <c r="E52" s="10">
        <f>AVERAGE(B52:D52)</f>
        <v>2.8000000000000003</v>
      </c>
      <c r="F52" s="2"/>
      <c r="G52" s="2">
        <v>2.6</v>
      </c>
      <c r="H52" s="2">
        <v>2.4</v>
      </c>
      <c r="I52" s="2">
        <v>2.84</v>
      </c>
      <c r="J52" s="10">
        <f>AVERAGE(G52:I52)</f>
        <v>2.6133333333333333</v>
      </c>
      <c r="K52" s="2"/>
      <c r="L52" s="2">
        <v>2.71</v>
      </c>
      <c r="M52" s="2">
        <v>3.4</v>
      </c>
      <c r="N52" s="2">
        <v>2.83</v>
      </c>
      <c r="O52" s="10">
        <f>AVERAGE(L52:N52)</f>
        <v>2.98</v>
      </c>
    </row>
    <row r="53" spans="2:15">
      <c r="B53" s="2">
        <v>2.5099999999999998</v>
      </c>
      <c r="C53" s="2">
        <v>3.4</v>
      </c>
      <c r="D53" s="2">
        <v>2.7</v>
      </c>
      <c r="E53" s="10">
        <f>AVERAGE(B53:D53)</f>
        <v>2.8699999999999997</v>
      </c>
      <c r="F53" s="2"/>
      <c r="G53" s="2">
        <v>2.58</v>
      </c>
      <c r="H53" s="2">
        <v>2.72</v>
      </c>
      <c r="I53" s="2">
        <v>2.6</v>
      </c>
      <c r="J53" s="10">
        <f>AVERAGE(G53:I53)</f>
        <v>2.6333333333333333</v>
      </c>
      <c r="K53" s="2"/>
      <c r="L53" s="2">
        <v>2.58</v>
      </c>
      <c r="M53" s="2">
        <v>2.5</v>
      </c>
      <c r="N53" s="2">
        <v>2.69</v>
      </c>
      <c r="O53" s="10">
        <f>AVERAGE(L53:N53)</f>
        <v>2.59</v>
      </c>
    </row>
    <row r="54" spans="2:15">
      <c r="B54" s="2">
        <v>3.4</v>
      </c>
      <c r="C54" s="2">
        <v>3</v>
      </c>
      <c r="D54" s="2">
        <v>3.3</v>
      </c>
      <c r="E54" s="10">
        <f>AVERAGE(B54:D54)</f>
        <v>3.2333333333333329</v>
      </c>
      <c r="F54" s="2"/>
      <c r="G54" s="2">
        <v>3.56</v>
      </c>
      <c r="H54" s="2">
        <v>3.29</v>
      </c>
      <c r="I54" s="2">
        <v>3.41</v>
      </c>
      <c r="J54" s="10">
        <f>AVERAGE(G54:I54)</f>
        <v>3.42</v>
      </c>
      <c r="K54" s="2"/>
      <c r="L54" s="2">
        <v>3.34</v>
      </c>
      <c r="M54" s="2">
        <v>3.46</v>
      </c>
      <c r="N54" s="2">
        <v>3.22</v>
      </c>
      <c r="O54" s="10">
        <f>AVERAGE(L54:N54)</f>
        <v>3.34</v>
      </c>
    </row>
    <row r="55" spans="2:15">
      <c r="B55" s="2">
        <v>3.09</v>
      </c>
      <c r="C55" s="2">
        <v>2.7</v>
      </c>
      <c r="D55" s="2">
        <v>3.27</v>
      </c>
      <c r="E55" s="10">
        <f>AVERAGE(B55:D55)</f>
        <v>3.02</v>
      </c>
      <c r="F55" s="2"/>
      <c r="G55" s="2">
        <v>3.6</v>
      </c>
      <c r="H55" s="2">
        <v>3.4</v>
      </c>
      <c r="I55" s="2">
        <v>3.15</v>
      </c>
      <c r="J55" s="10">
        <f>AVERAGE(G55:I55)</f>
        <v>3.3833333333333333</v>
      </c>
      <c r="K55" s="2"/>
      <c r="L55" s="2">
        <v>3.11</v>
      </c>
      <c r="M55" s="2">
        <v>3.05</v>
      </c>
      <c r="N55" s="2">
        <v>3.33</v>
      </c>
      <c r="O55" s="10">
        <f>AVERAGE(L55:N55)</f>
        <v>3.1633333333333336</v>
      </c>
    </row>
    <row r="56" spans="2:15">
      <c r="B56" s="2">
        <v>3.3</v>
      </c>
      <c r="C56" s="2">
        <v>3.25</v>
      </c>
      <c r="D56" s="2">
        <v>3.19</v>
      </c>
      <c r="E56" s="10">
        <f>AVERAGE(B56:D56)</f>
        <v>3.2466666666666666</v>
      </c>
      <c r="F56" s="2"/>
      <c r="G56" s="2">
        <v>2.8</v>
      </c>
      <c r="H56" s="2">
        <v>2.75</v>
      </c>
      <c r="I56" s="2">
        <v>3.29</v>
      </c>
      <c r="J56" s="10">
        <f>AVERAGE(G56:I56)</f>
        <v>2.9466666666666668</v>
      </c>
      <c r="K56" s="2"/>
      <c r="L56" s="2">
        <v>2.98</v>
      </c>
      <c r="M56" s="2">
        <v>3.13</v>
      </c>
      <c r="N56" s="2">
        <v>3.32</v>
      </c>
      <c r="O56" s="10">
        <f>AVERAGE(L56:N56)</f>
        <v>3.1433333333333331</v>
      </c>
    </row>
    <row r="57" spans="2:15">
      <c r="B57" s="2">
        <v>3.12</v>
      </c>
      <c r="C57" s="2">
        <v>2.4</v>
      </c>
      <c r="D57" s="2">
        <v>3.12</v>
      </c>
      <c r="E57" s="10">
        <f>AVERAGE(B57:D57)</f>
        <v>2.8800000000000003</v>
      </c>
      <c r="F57" s="2"/>
      <c r="G57" s="2">
        <v>3.39</v>
      </c>
      <c r="H57" s="2">
        <v>3.5</v>
      </c>
      <c r="I57" s="2">
        <v>3.12</v>
      </c>
      <c r="J57" s="10">
        <f>AVERAGE(G57:I57)</f>
        <v>3.3366666666666673</v>
      </c>
      <c r="K57" s="2"/>
      <c r="L57" s="2">
        <v>3</v>
      </c>
      <c r="M57" s="2">
        <v>3.14</v>
      </c>
      <c r="N57" s="2">
        <v>3.18</v>
      </c>
      <c r="O57" s="10">
        <f>AVERAGE(L57:N57)</f>
        <v>3.1066666666666669</v>
      </c>
    </row>
    <row r="58" spans="2:15">
      <c r="B58" s="2">
        <v>3.4</v>
      </c>
      <c r="C58" s="2">
        <v>3.7</v>
      </c>
      <c r="D58" s="2">
        <v>3.01</v>
      </c>
      <c r="E58" s="10">
        <f>AVERAGE(B58:D58)</f>
        <v>3.3699999999999997</v>
      </c>
      <c r="F58" s="2"/>
      <c r="G58" s="2">
        <v>2.79</v>
      </c>
      <c r="H58" s="2">
        <v>3.2</v>
      </c>
      <c r="I58" s="2">
        <v>3.05</v>
      </c>
      <c r="J58" s="10">
        <f>AVERAGE(G58:I58)</f>
        <v>3.0133333333333332</v>
      </c>
      <c r="K58" s="2"/>
      <c r="L58" s="2">
        <v>2.82</v>
      </c>
      <c r="M58" s="2">
        <v>3.5</v>
      </c>
      <c r="N58" s="2">
        <v>3.2</v>
      </c>
      <c r="O58" s="10">
        <f>AVERAGE(L58:N58)</f>
        <v>3.1733333333333333</v>
      </c>
    </row>
    <row r="59" spans="2:15">
      <c r="B59" s="2" t="s">
        <v>15</v>
      </c>
      <c r="C59" s="2">
        <v>2.97</v>
      </c>
      <c r="D59" s="2"/>
      <c r="E59" s="10"/>
      <c r="F59" s="2"/>
      <c r="G59" s="2">
        <v>2.99</v>
      </c>
      <c r="H59" s="2"/>
      <c r="I59" s="2"/>
      <c r="J59" s="10"/>
      <c r="K59" s="2"/>
      <c r="L59" s="2">
        <v>2.99</v>
      </c>
      <c r="M59" s="2"/>
      <c r="N59" s="2"/>
      <c r="O59" s="10"/>
    </row>
    <row r="60" spans="2:15">
      <c r="B60" s="2" t="s">
        <v>16</v>
      </c>
      <c r="C60" s="2">
        <v>0.11</v>
      </c>
      <c r="D60" s="2"/>
      <c r="E60" s="10"/>
      <c r="F60" s="2"/>
      <c r="G60" s="2">
        <v>0.12</v>
      </c>
      <c r="H60" s="2"/>
      <c r="I60" s="2"/>
      <c r="J60" s="10"/>
      <c r="K60" s="2"/>
      <c r="L60" s="2">
        <v>0.11</v>
      </c>
      <c r="M60" s="2"/>
      <c r="N60" s="2"/>
      <c r="O60" s="10"/>
    </row>
    <row r="61" spans="2:15">
      <c r="B61" s="2" t="s">
        <v>17</v>
      </c>
      <c r="C61" s="2">
        <v>0.42</v>
      </c>
      <c r="D61" s="2"/>
      <c r="E61" s="10"/>
      <c r="F61" s="2"/>
      <c r="G61" s="2">
        <v>0.45</v>
      </c>
      <c r="H61" s="2"/>
      <c r="I61" s="2"/>
      <c r="J61" s="10"/>
      <c r="K61" s="2"/>
      <c r="L61" s="2">
        <v>0.4</v>
      </c>
      <c r="M61" s="2"/>
      <c r="N61" s="2"/>
      <c r="O61" s="10"/>
    </row>
    <row r="62" spans="2:15">
      <c r="B62" s="2" t="s">
        <v>18</v>
      </c>
      <c r="C62" s="2">
        <v>0.32</v>
      </c>
      <c r="D62" s="2"/>
      <c r="E62" s="10"/>
      <c r="F62" s="2"/>
      <c r="G62" s="2">
        <v>0.34</v>
      </c>
      <c r="H62" s="2"/>
      <c r="I62" s="2"/>
      <c r="J62" s="10"/>
      <c r="K62" s="2"/>
      <c r="L62" s="2">
        <v>0.3</v>
      </c>
      <c r="M62" s="2"/>
      <c r="N62" s="2"/>
      <c r="O62" s="10"/>
    </row>
    <row r="63" spans="2:15">
      <c r="B63" s="2" t="s">
        <v>19</v>
      </c>
      <c r="C63" s="2">
        <v>6.59</v>
      </c>
      <c r="D63" s="2" t="s">
        <v>12</v>
      </c>
      <c r="E63" s="10"/>
      <c r="F63" s="2"/>
      <c r="G63" s="2">
        <v>7.05</v>
      </c>
      <c r="H63" s="2" t="s">
        <v>12</v>
      </c>
      <c r="I63" s="2"/>
      <c r="J63" s="10"/>
      <c r="K63" s="2"/>
      <c r="L63" s="2">
        <v>6.25</v>
      </c>
      <c r="M63" s="2" t="s">
        <v>12</v>
      </c>
      <c r="N63" s="2"/>
      <c r="O63" s="10"/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63"/>
  <sheetViews>
    <sheetView workbookViewId="0">
      <selection activeCell="L5" sqref="L5:N58"/>
    </sheetView>
  </sheetViews>
  <sheetFormatPr defaultRowHeight="15"/>
  <cols>
    <col min="2" max="2" width="5.42578125" customWidth="1"/>
    <col min="3" max="4" width="6.140625" customWidth="1"/>
    <col min="5" max="5" width="7.42578125" style="9" customWidth="1"/>
    <col min="6" max="6" width="6.85546875" customWidth="1"/>
    <col min="7" max="7" width="6.42578125" customWidth="1"/>
    <col min="8" max="8" width="6.85546875" customWidth="1"/>
    <col min="9" max="9" width="6.7109375" customWidth="1"/>
    <col min="10" max="10" width="6.5703125" style="9" customWidth="1"/>
    <col min="11" max="11" width="6.28515625" customWidth="1"/>
    <col min="12" max="13" width="6.85546875" customWidth="1"/>
    <col min="14" max="14" width="6.42578125" customWidth="1"/>
    <col min="15" max="15" width="7.28515625" style="9" customWidth="1"/>
  </cols>
  <sheetData>
    <row r="1" spans="2:15">
      <c r="B1" s="5" t="s">
        <v>29</v>
      </c>
    </row>
    <row r="3" spans="2:15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15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15">
      <c r="B5" s="2">
        <v>6.6</v>
      </c>
      <c r="C5" s="2">
        <v>6.2</v>
      </c>
      <c r="D5" s="2">
        <v>7</v>
      </c>
      <c r="E5" s="10">
        <v>6.2</v>
      </c>
      <c r="F5" s="2"/>
      <c r="G5" s="2">
        <v>6.2</v>
      </c>
      <c r="H5" s="2">
        <v>6.6</v>
      </c>
      <c r="I5" s="2">
        <v>5.6</v>
      </c>
      <c r="J5" s="10">
        <v>6.1333333333333329</v>
      </c>
      <c r="K5" s="2"/>
      <c r="L5" s="2">
        <v>8</v>
      </c>
      <c r="M5" s="2">
        <v>6.8</v>
      </c>
      <c r="N5" s="2">
        <v>7</v>
      </c>
      <c r="O5" s="10">
        <v>6.1999999999999993</v>
      </c>
    </row>
    <row r="6" spans="2:15">
      <c r="B6" s="2">
        <v>4.4000000000000004</v>
      </c>
      <c r="C6" s="2">
        <v>4.5999999999999996</v>
      </c>
      <c r="D6" s="2">
        <v>4.8</v>
      </c>
      <c r="E6" s="10">
        <v>4.6000000000000005</v>
      </c>
      <c r="F6" s="2"/>
      <c r="G6" s="2">
        <v>4.4000000000000004</v>
      </c>
      <c r="H6" s="2">
        <v>5</v>
      </c>
      <c r="I6" s="2">
        <v>4.8</v>
      </c>
      <c r="J6" s="10">
        <v>4.7333333333333334</v>
      </c>
      <c r="K6" s="2"/>
      <c r="L6" s="2">
        <v>5</v>
      </c>
      <c r="M6" s="2">
        <v>4.5999999999999996</v>
      </c>
      <c r="N6" s="2">
        <v>6</v>
      </c>
      <c r="O6" s="10">
        <v>4.666666666666667</v>
      </c>
    </row>
    <row r="7" spans="2:15">
      <c r="B7" s="2">
        <v>6</v>
      </c>
      <c r="C7" s="2">
        <v>7</v>
      </c>
      <c r="D7" s="2">
        <v>6</v>
      </c>
      <c r="E7" s="10">
        <v>5.9333333333333336</v>
      </c>
      <c r="F7" s="2"/>
      <c r="G7" s="2">
        <v>5.8</v>
      </c>
      <c r="H7" s="2">
        <v>6.4</v>
      </c>
      <c r="I7" s="2">
        <v>5</v>
      </c>
      <c r="J7" s="10">
        <v>5.7333333333333334</v>
      </c>
      <c r="K7" s="2"/>
      <c r="L7" s="2">
        <v>5.6</v>
      </c>
      <c r="M7" s="2">
        <v>6.2</v>
      </c>
      <c r="N7" s="2">
        <v>5.8</v>
      </c>
      <c r="O7" s="10">
        <v>5.8666666666666671</v>
      </c>
    </row>
    <row r="8" spans="2:15">
      <c r="B8" s="2">
        <v>5.0999999999999996</v>
      </c>
      <c r="C8" s="2">
        <v>3.9</v>
      </c>
      <c r="D8" s="2">
        <v>5</v>
      </c>
      <c r="E8" s="10">
        <v>4.666666666666667</v>
      </c>
      <c r="F8" s="2"/>
      <c r="G8" s="2">
        <v>5.5</v>
      </c>
      <c r="H8" s="2">
        <v>6.5</v>
      </c>
      <c r="I8" s="2">
        <v>5</v>
      </c>
      <c r="J8" s="10">
        <v>5</v>
      </c>
      <c r="K8" s="2"/>
      <c r="L8" s="2">
        <v>5.2</v>
      </c>
      <c r="M8" s="2">
        <v>4.5999999999999996</v>
      </c>
      <c r="N8" s="2">
        <v>5</v>
      </c>
      <c r="O8" s="10">
        <v>4.9333333333333336</v>
      </c>
    </row>
    <row r="9" spans="2:15">
      <c r="B9" s="2">
        <v>5.6</v>
      </c>
      <c r="C9" s="2">
        <v>5</v>
      </c>
      <c r="D9" s="2">
        <v>5.2</v>
      </c>
      <c r="E9" s="10">
        <v>5.2666666666666666</v>
      </c>
      <c r="F9" s="2"/>
      <c r="G9" s="2">
        <v>5.6</v>
      </c>
      <c r="H9" s="2">
        <v>4.8</v>
      </c>
      <c r="I9" s="2">
        <v>5.8</v>
      </c>
      <c r="J9" s="10">
        <v>5.3999999999999995</v>
      </c>
      <c r="K9" s="2"/>
      <c r="L9" s="2">
        <v>6</v>
      </c>
      <c r="M9" s="2">
        <v>6.5</v>
      </c>
      <c r="N9" s="2">
        <v>5.6</v>
      </c>
      <c r="O9" s="10">
        <v>5.4666666666666659</v>
      </c>
    </row>
    <row r="10" spans="2:15">
      <c r="B10" s="2">
        <v>4.2</v>
      </c>
      <c r="C10" s="2">
        <v>4.4000000000000004</v>
      </c>
      <c r="D10" s="2">
        <v>4.4000000000000004</v>
      </c>
      <c r="E10" s="10">
        <v>4.3333333333333339</v>
      </c>
      <c r="F10" s="2"/>
      <c r="G10" s="2">
        <v>4.4000000000000004</v>
      </c>
      <c r="H10" s="2">
        <v>4.2</v>
      </c>
      <c r="I10" s="2">
        <v>4.5999999999999996</v>
      </c>
      <c r="J10" s="10">
        <v>4.4000000000000004</v>
      </c>
      <c r="K10" s="2"/>
      <c r="L10" s="2">
        <v>6</v>
      </c>
      <c r="M10" s="2">
        <v>5</v>
      </c>
      <c r="N10" s="2">
        <v>4.4000000000000004</v>
      </c>
      <c r="O10" s="10">
        <v>4.6000000000000005</v>
      </c>
    </row>
    <row r="11" spans="2:15">
      <c r="B11" s="2">
        <v>7</v>
      </c>
      <c r="C11" s="2">
        <v>5.8</v>
      </c>
      <c r="D11" s="2">
        <v>6.2</v>
      </c>
      <c r="E11" s="10">
        <v>6.333333333333333</v>
      </c>
      <c r="F11" s="2"/>
      <c r="G11" s="2">
        <v>6</v>
      </c>
      <c r="H11" s="2">
        <v>7</v>
      </c>
      <c r="I11" s="2">
        <v>6.4</v>
      </c>
      <c r="J11" s="10">
        <v>6.4000000000000012</v>
      </c>
      <c r="K11" s="2"/>
      <c r="L11" s="2">
        <v>6</v>
      </c>
      <c r="M11" s="2">
        <v>6.8</v>
      </c>
      <c r="N11" s="2">
        <v>5.8</v>
      </c>
      <c r="O11" s="10">
        <v>6.2</v>
      </c>
    </row>
    <row r="12" spans="2:15">
      <c r="B12" s="2">
        <v>5.8</v>
      </c>
      <c r="C12" s="2">
        <v>6.2</v>
      </c>
      <c r="D12" s="2">
        <v>5.8</v>
      </c>
      <c r="E12" s="10">
        <v>5.9333333333333336</v>
      </c>
      <c r="F12" s="2"/>
      <c r="G12" s="2">
        <v>6</v>
      </c>
      <c r="H12" s="2">
        <v>6.5</v>
      </c>
      <c r="I12" s="2">
        <v>6</v>
      </c>
      <c r="J12" s="10">
        <v>6</v>
      </c>
      <c r="K12" s="2"/>
      <c r="L12" s="2">
        <v>5.8</v>
      </c>
      <c r="M12" s="2">
        <v>6</v>
      </c>
      <c r="N12" s="2">
        <v>5.8</v>
      </c>
      <c r="O12" s="10">
        <v>5.8666666666666671</v>
      </c>
    </row>
    <row r="13" spans="2:15">
      <c r="B13" s="2">
        <v>4.4000000000000004</v>
      </c>
      <c r="C13" s="2">
        <v>4.4000000000000004</v>
      </c>
      <c r="D13" s="2">
        <v>4.5999999999999996</v>
      </c>
      <c r="E13" s="10">
        <v>4.4666666666666668</v>
      </c>
      <c r="F13" s="2"/>
      <c r="G13" s="2">
        <v>4.4000000000000004</v>
      </c>
      <c r="H13" s="2">
        <v>5</v>
      </c>
      <c r="I13" s="2">
        <v>5.5</v>
      </c>
      <c r="J13" s="10">
        <v>4.5333333333333341</v>
      </c>
      <c r="K13" s="2"/>
      <c r="L13" s="2">
        <v>4.2</v>
      </c>
      <c r="M13" s="2">
        <v>4.5999999999999996</v>
      </c>
      <c r="N13" s="2">
        <v>4.4000000000000004</v>
      </c>
      <c r="O13" s="10">
        <v>4.4000000000000004</v>
      </c>
    </row>
    <row r="14" spans="2:15">
      <c r="B14" s="2">
        <v>6.4</v>
      </c>
      <c r="C14" s="2">
        <v>7</v>
      </c>
      <c r="D14" s="2">
        <v>6.5</v>
      </c>
      <c r="E14" s="10">
        <v>6.333333333333333</v>
      </c>
      <c r="F14" s="2"/>
      <c r="G14" s="2">
        <v>6.2</v>
      </c>
      <c r="H14" s="2">
        <v>6.4</v>
      </c>
      <c r="I14" s="2">
        <v>6.6</v>
      </c>
      <c r="J14" s="10">
        <v>6.4000000000000012</v>
      </c>
      <c r="K14" s="2"/>
      <c r="L14" s="2">
        <v>6.2</v>
      </c>
      <c r="M14" s="2">
        <v>6.4</v>
      </c>
      <c r="N14" s="2">
        <v>6.2</v>
      </c>
      <c r="O14" s="10">
        <v>6.2666666666666666</v>
      </c>
    </row>
    <row r="15" spans="2:15">
      <c r="B15" s="2">
        <v>7</v>
      </c>
      <c r="C15" s="2">
        <v>6.5</v>
      </c>
      <c r="D15" s="2">
        <v>5.2</v>
      </c>
      <c r="E15" s="10">
        <v>5.1333333333333329</v>
      </c>
      <c r="F15" s="2"/>
      <c r="G15" s="2">
        <v>5.2</v>
      </c>
      <c r="H15" s="2">
        <v>5.8</v>
      </c>
      <c r="I15" s="2">
        <v>5.4</v>
      </c>
      <c r="J15" s="10">
        <v>5.4666666666666659</v>
      </c>
      <c r="K15" s="2"/>
      <c r="L15" s="2">
        <v>5.4</v>
      </c>
      <c r="M15" s="2">
        <v>5</v>
      </c>
      <c r="N15" s="2">
        <v>5.2</v>
      </c>
      <c r="O15" s="10">
        <v>5.2</v>
      </c>
    </row>
    <row r="16" spans="2:15">
      <c r="B16" s="2">
        <v>5.8</v>
      </c>
      <c r="C16" s="2">
        <v>5.4</v>
      </c>
      <c r="D16" s="2">
        <v>5</v>
      </c>
      <c r="E16" s="10">
        <v>5.3999999999999995</v>
      </c>
      <c r="F16" s="2"/>
      <c r="G16" s="2">
        <v>5.4</v>
      </c>
      <c r="H16" s="2">
        <v>5.4</v>
      </c>
      <c r="I16" s="2">
        <v>4.8</v>
      </c>
      <c r="J16" s="10">
        <v>5.2</v>
      </c>
      <c r="K16" s="2"/>
      <c r="L16" s="2">
        <v>6.5</v>
      </c>
      <c r="M16" s="2">
        <v>5.6</v>
      </c>
      <c r="N16" s="2">
        <v>5.4</v>
      </c>
      <c r="O16" s="10">
        <v>5.4666666666666659</v>
      </c>
    </row>
    <row r="17" spans="2:15">
      <c r="B17" s="2">
        <v>6</v>
      </c>
      <c r="C17" s="2">
        <v>6.4</v>
      </c>
      <c r="D17" s="2">
        <v>7</v>
      </c>
      <c r="E17" s="10">
        <v>6.0666666666666664</v>
      </c>
      <c r="F17" s="2"/>
      <c r="G17" s="2">
        <v>6</v>
      </c>
      <c r="H17" s="2">
        <v>6</v>
      </c>
      <c r="I17" s="2">
        <v>5.8</v>
      </c>
      <c r="J17" s="10">
        <v>5.9333333333333336</v>
      </c>
      <c r="K17" s="2"/>
      <c r="L17" s="2">
        <v>5.4</v>
      </c>
      <c r="M17" s="2">
        <v>6.4</v>
      </c>
      <c r="N17" s="2">
        <v>6.2</v>
      </c>
      <c r="O17" s="10">
        <v>6</v>
      </c>
    </row>
    <row r="18" spans="2:15">
      <c r="B18" s="2">
        <v>4.4000000000000004</v>
      </c>
      <c r="C18" s="2">
        <v>4.5999999999999996</v>
      </c>
      <c r="D18" s="2">
        <v>4.8</v>
      </c>
      <c r="E18" s="10">
        <v>4.6000000000000005</v>
      </c>
      <c r="F18" s="2"/>
      <c r="G18" s="2">
        <v>4.4000000000000004</v>
      </c>
      <c r="H18" s="2">
        <v>4.4000000000000004</v>
      </c>
      <c r="I18" s="2">
        <v>4.8</v>
      </c>
      <c r="J18" s="10">
        <v>4.5333333333333341</v>
      </c>
      <c r="K18" s="2"/>
      <c r="L18" s="2">
        <v>6</v>
      </c>
      <c r="M18" s="2">
        <v>5</v>
      </c>
      <c r="N18" s="2">
        <v>4.4000000000000004</v>
      </c>
      <c r="O18" s="10">
        <v>4.666666666666667</v>
      </c>
    </row>
    <row r="19" spans="2:15">
      <c r="B19" s="2">
        <v>6.2</v>
      </c>
      <c r="C19" s="2">
        <v>6.4</v>
      </c>
      <c r="D19" s="2">
        <v>5.8</v>
      </c>
      <c r="E19" s="10">
        <v>6.1333333333333337</v>
      </c>
      <c r="F19" s="2"/>
      <c r="G19" s="2">
        <v>5.8</v>
      </c>
      <c r="H19" s="2">
        <v>6.6</v>
      </c>
      <c r="I19" s="2">
        <v>5.8</v>
      </c>
      <c r="J19" s="10">
        <v>6.0666666666666664</v>
      </c>
      <c r="K19" s="2"/>
      <c r="L19" s="2">
        <v>7</v>
      </c>
      <c r="M19" s="2">
        <v>6.8</v>
      </c>
      <c r="N19" s="2">
        <v>6</v>
      </c>
      <c r="O19" s="10">
        <v>6.1333333333333329</v>
      </c>
    </row>
    <row r="20" spans="2:15">
      <c r="B20" s="2">
        <v>4.8</v>
      </c>
      <c r="C20" s="2">
        <v>5.2</v>
      </c>
      <c r="D20" s="2">
        <v>5.4</v>
      </c>
      <c r="E20" s="10">
        <v>5.1333333333333337</v>
      </c>
      <c r="F20" s="2"/>
      <c r="G20" s="2">
        <v>5.4</v>
      </c>
      <c r="H20" s="2">
        <v>4.5999999999999996</v>
      </c>
      <c r="I20" s="2">
        <v>5.6</v>
      </c>
      <c r="J20" s="10">
        <v>5.2</v>
      </c>
      <c r="K20" s="2"/>
      <c r="L20" s="2">
        <v>5.8</v>
      </c>
      <c r="M20" s="2">
        <v>6.5</v>
      </c>
      <c r="N20" s="2">
        <v>5.4</v>
      </c>
      <c r="O20" s="10">
        <v>5.2666666666666666</v>
      </c>
    </row>
    <row r="21" spans="2:15">
      <c r="B21" s="2">
        <v>6.6</v>
      </c>
      <c r="C21" s="2">
        <v>6.4</v>
      </c>
      <c r="D21" s="2">
        <v>7</v>
      </c>
      <c r="E21" s="10">
        <v>6.3999999999999995</v>
      </c>
      <c r="F21" s="2"/>
      <c r="G21" s="2">
        <v>6.2</v>
      </c>
      <c r="H21" s="2">
        <v>6.6</v>
      </c>
      <c r="I21" s="2">
        <v>6.2</v>
      </c>
      <c r="J21" s="10">
        <v>6.333333333333333</v>
      </c>
      <c r="K21" s="2"/>
      <c r="L21" s="2">
        <v>6</v>
      </c>
      <c r="M21" s="2">
        <v>6.4</v>
      </c>
      <c r="N21" s="2">
        <v>6.2</v>
      </c>
      <c r="O21" s="10">
        <v>6.2</v>
      </c>
    </row>
    <row r="22" spans="2:15">
      <c r="B22" s="2">
        <v>4</v>
      </c>
      <c r="C22" s="2">
        <v>4.4000000000000004</v>
      </c>
      <c r="D22" s="2">
        <v>5</v>
      </c>
      <c r="E22" s="10">
        <v>4.4666666666666668</v>
      </c>
      <c r="F22" s="2"/>
      <c r="G22" s="2">
        <v>4.5999999999999996</v>
      </c>
      <c r="H22" s="2">
        <v>4</v>
      </c>
      <c r="I22" s="2">
        <v>4.5999999999999996</v>
      </c>
      <c r="J22" s="10">
        <v>4.3999999999999995</v>
      </c>
      <c r="K22" s="2"/>
      <c r="L22" s="2">
        <v>4.5999999999999996</v>
      </c>
      <c r="M22" s="2">
        <v>5.5</v>
      </c>
      <c r="N22" s="2">
        <v>4.5999999999999996</v>
      </c>
      <c r="O22" s="10">
        <v>4.5333333333333332</v>
      </c>
    </row>
    <row r="23" spans="2:15">
      <c r="B23" s="2">
        <v>4.4000000000000004</v>
      </c>
      <c r="C23" s="2">
        <v>5</v>
      </c>
      <c r="D23" s="2">
        <v>4.8</v>
      </c>
      <c r="E23" s="10">
        <v>4.7333333333333334</v>
      </c>
      <c r="F23" s="2"/>
      <c r="G23" s="2">
        <v>5.4</v>
      </c>
      <c r="H23" s="2">
        <v>4.2</v>
      </c>
      <c r="I23" s="2">
        <v>4.8</v>
      </c>
      <c r="J23" s="10">
        <v>4.8000000000000007</v>
      </c>
      <c r="K23" s="2"/>
      <c r="L23" s="2">
        <v>4.8</v>
      </c>
      <c r="M23" s="2">
        <v>5.5</v>
      </c>
      <c r="N23" s="2">
        <v>5.4</v>
      </c>
      <c r="O23" s="10">
        <v>4.8666666666666663</v>
      </c>
    </row>
    <row r="24" spans="2:15">
      <c r="B24" s="2">
        <v>5.4</v>
      </c>
      <c r="C24" s="2">
        <v>5</v>
      </c>
      <c r="D24" s="2">
        <v>4.5999999999999996</v>
      </c>
      <c r="E24" s="10">
        <v>5</v>
      </c>
      <c r="F24" s="2"/>
      <c r="G24" s="2">
        <v>5</v>
      </c>
      <c r="H24" s="2">
        <v>4.8</v>
      </c>
      <c r="I24" s="2">
        <v>5</v>
      </c>
      <c r="J24" s="10">
        <v>4.9333333333333336</v>
      </c>
      <c r="K24" s="2"/>
      <c r="L24" s="2">
        <v>5.4</v>
      </c>
      <c r="M24" s="2">
        <v>6</v>
      </c>
      <c r="N24" s="2">
        <v>5</v>
      </c>
      <c r="O24" s="10">
        <v>5.0666666666666664</v>
      </c>
    </row>
    <row r="25" spans="2:15">
      <c r="B25" s="2">
        <v>7</v>
      </c>
      <c r="C25" s="2">
        <v>6</v>
      </c>
      <c r="D25" s="2">
        <v>6.4</v>
      </c>
      <c r="E25" s="10">
        <v>5.8666666666666671</v>
      </c>
      <c r="F25" s="2"/>
      <c r="G25" s="2">
        <v>5.4</v>
      </c>
      <c r="H25" s="2">
        <v>6.2</v>
      </c>
      <c r="I25" s="2">
        <v>5.8</v>
      </c>
      <c r="J25" s="10">
        <v>5.8000000000000007</v>
      </c>
      <c r="K25" s="2"/>
      <c r="L25" s="2">
        <v>5.8</v>
      </c>
      <c r="M25" s="2">
        <v>6.4</v>
      </c>
      <c r="N25" s="2">
        <v>5.4</v>
      </c>
      <c r="O25" s="10">
        <v>5.8666666666666671</v>
      </c>
    </row>
    <row r="26" spans="2:15">
      <c r="B26" s="2">
        <v>6.6</v>
      </c>
      <c r="C26" s="2">
        <v>7.1</v>
      </c>
      <c r="D26" s="2">
        <v>6.2</v>
      </c>
      <c r="E26" s="10">
        <v>6.1999999999999993</v>
      </c>
      <c r="F26" s="2"/>
      <c r="G26" s="2">
        <v>6</v>
      </c>
      <c r="H26" s="2">
        <v>6.6</v>
      </c>
      <c r="I26" s="2">
        <v>5.8</v>
      </c>
      <c r="J26" s="10">
        <v>6.1333333333333329</v>
      </c>
      <c r="K26" s="2"/>
      <c r="L26" s="2">
        <v>5.6</v>
      </c>
      <c r="M26" s="2">
        <v>6.8</v>
      </c>
      <c r="N26" s="2">
        <v>6.2</v>
      </c>
      <c r="O26" s="10">
        <v>6.1999999999999993</v>
      </c>
    </row>
    <row r="27" spans="2:15">
      <c r="B27" s="2">
        <v>7.6</v>
      </c>
      <c r="C27" s="2">
        <v>7</v>
      </c>
      <c r="D27" s="2">
        <v>7.4</v>
      </c>
      <c r="E27" s="10">
        <v>7</v>
      </c>
      <c r="F27" s="2"/>
      <c r="G27" s="2">
        <v>7</v>
      </c>
      <c r="H27" s="2">
        <v>7.2</v>
      </c>
      <c r="I27" s="2">
        <v>6.6</v>
      </c>
      <c r="J27" s="10">
        <v>6.9333333333333327</v>
      </c>
      <c r="K27" s="2"/>
      <c r="L27" s="2">
        <v>7</v>
      </c>
      <c r="M27" s="2">
        <v>6</v>
      </c>
      <c r="N27" s="2">
        <v>7</v>
      </c>
      <c r="O27" s="10">
        <v>6.666666666666667</v>
      </c>
    </row>
    <row r="28" spans="2:15">
      <c r="B28" s="2">
        <v>3.6</v>
      </c>
      <c r="C28" s="2">
        <v>4</v>
      </c>
      <c r="D28" s="2">
        <v>4</v>
      </c>
      <c r="E28" s="10">
        <v>3.8666666666666667</v>
      </c>
      <c r="F28" s="2"/>
      <c r="G28" s="2">
        <v>5</v>
      </c>
      <c r="H28" s="2">
        <v>4</v>
      </c>
      <c r="I28" s="2">
        <v>4.2</v>
      </c>
      <c r="J28" s="10">
        <v>4</v>
      </c>
      <c r="K28" s="2"/>
      <c r="L28" s="2">
        <v>3.8</v>
      </c>
      <c r="M28" s="2">
        <v>4.2</v>
      </c>
      <c r="N28" s="2">
        <v>3.8</v>
      </c>
      <c r="O28" s="10">
        <v>3.9333333333333336</v>
      </c>
    </row>
    <row r="29" spans="2:15">
      <c r="B29" s="2">
        <v>4.4000000000000004</v>
      </c>
      <c r="C29" s="2">
        <v>4.2</v>
      </c>
      <c r="D29" s="2">
        <v>4.8</v>
      </c>
      <c r="E29" s="10">
        <v>4.4666666666666677</v>
      </c>
      <c r="F29" s="2"/>
      <c r="G29" s="2">
        <v>4.4000000000000004</v>
      </c>
      <c r="H29" s="2">
        <v>5</v>
      </c>
      <c r="I29" s="2">
        <v>5.5</v>
      </c>
      <c r="J29" s="10">
        <v>4.6000000000000005</v>
      </c>
      <c r="K29" s="2"/>
      <c r="L29" s="2">
        <v>4.4000000000000004</v>
      </c>
      <c r="M29" s="2">
        <v>4.4000000000000004</v>
      </c>
      <c r="N29" s="2">
        <v>4.4000000000000004</v>
      </c>
      <c r="O29" s="10">
        <v>4.4000000000000004</v>
      </c>
    </row>
    <row r="30" spans="2:15">
      <c r="B30" s="2">
        <v>5</v>
      </c>
      <c r="C30" s="2">
        <v>5.2</v>
      </c>
      <c r="D30" s="2">
        <v>4.8</v>
      </c>
      <c r="E30" s="10">
        <v>5</v>
      </c>
      <c r="F30" s="2"/>
      <c r="G30" s="2">
        <v>6</v>
      </c>
      <c r="H30" s="2">
        <v>5.6</v>
      </c>
      <c r="I30" s="2">
        <v>5</v>
      </c>
      <c r="J30" s="10">
        <v>5.1333333333333329</v>
      </c>
      <c r="K30" s="2"/>
      <c r="L30" s="2">
        <v>4.8</v>
      </c>
      <c r="M30" s="2">
        <v>5.4</v>
      </c>
      <c r="N30" s="2">
        <v>5</v>
      </c>
      <c r="O30" s="10">
        <v>5.0666666666666664</v>
      </c>
    </row>
    <row r="31" spans="2:15">
      <c r="B31" s="2">
        <v>6.2</v>
      </c>
      <c r="C31" s="2">
        <v>6.8</v>
      </c>
      <c r="D31" s="2">
        <v>6.6</v>
      </c>
      <c r="E31" s="10">
        <v>6.5333333333333341</v>
      </c>
      <c r="F31" s="2"/>
      <c r="G31" s="2">
        <v>6.6</v>
      </c>
      <c r="H31" s="2">
        <v>7</v>
      </c>
      <c r="I31" s="2">
        <v>7.2</v>
      </c>
      <c r="J31" s="10">
        <v>6.6000000000000005</v>
      </c>
      <c r="K31" s="2"/>
      <c r="L31" s="2">
        <v>7</v>
      </c>
      <c r="M31" s="2">
        <v>6</v>
      </c>
      <c r="N31" s="2">
        <v>6.6</v>
      </c>
      <c r="O31" s="10">
        <v>6.5333333333333341</v>
      </c>
    </row>
    <row r="32" spans="2:15">
      <c r="B32" s="2">
        <v>7</v>
      </c>
      <c r="C32" s="2">
        <v>7.2</v>
      </c>
      <c r="D32" s="2">
        <v>6.8</v>
      </c>
      <c r="E32" s="10">
        <v>6.8</v>
      </c>
      <c r="F32" s="2"/>
      <c r="G32" s="2">
        <v>7</v>
      </c>
      <c r="H32" s="2">
        <v>6</v>
      </c>
      <c r="I32" s="2">
        <v>6.6</v>
      </c>
      <c r="J32" s="10">
        <v>6.5333333333333341</v>
      </c>
      <c r="K32" s="2"/>
      <c r="L32" s="2">
        <v>6.6</v>
      </c>
      <c r="M32" s="2">
        <v>6.6</v>
      </c>
      <c r="N32" s="2">
        <v>7</v>
      </c>
      <c r="O32" s="10">
        <v>6.7333333333333334</v>
      </c>
    </row>
    <row r="33" spans="2:15">
      <c r="B33" s="2">
        <v>6</v>
      </c>
      <c r="C33" s="2">
        <v>5.4</v>
      </c>
      <c r="D33" s="2">
        <v>6.5</v>
      </c>
      <c r="E33" s="10">
        <v>5.4666666666666659</v>
      </c>
      <c r="F33" s="2"/>
      <c r="G33" s="2">
        <v>5.2</v>
      </c>
      <c r="H33" s="2">
        <v>5.4</v>
      </c>
      <c r="I33" s="2">
        <v>5.6</v>
      </c>
      <c r="J33" s="10">
        <v>5.4000000000000012</v>
      </c>
      <c r="K33" s="2"/>
      <c r="L33" s="2">
        <v>5.6</v>
      </c>
      <c r="M33" s="2">
        <v>5.6</v>
      </c>
      <c r="N33" s="2">
        <v>5</v>
      </c>
      <c r="O33" s="10">
        <v>5.3999999999999995</v>
      </c>
    </row>
    <row r="34" spans="2:15">
      <c r="B34" s="2">
        <v>6.4</v>
      </c>
      <c r="C34" s="2">
        <v>5</v>
      </c>
      <c r="D34" s="2">
        <v>6.8</v>
      </c>
      <c r="E34" s="10">
        <v>6.0666666666666664</v>
      </c>
      <c r="F34" s="2"/>
      <c r="G34" s="2">
        <v>5.8</v>
      </c>
      <c r="H34" s="2">
        <v>6</v>
      </c>
      <c r="I34" s="2">
        <v>6.6</v>
      </c>
      <c r="J34" s="10">
        <v>6.1333333333333329</v>
      </c>
      <c r="K34" s="2"/>
      <c r="L34" s="2">
        <v>6.6</v>
      </c>
      <c r="M34" s="2">
        <v>6</v>
      </c>
      <c r="N34" s="2">
        <v>7</v>
      </c>
      <c r="O34" s="10">
        <v>6.1333333333333329</v>
      </c>
    </row>
    <row r="35" spans="2:15">
      <c r="B35" s="2">
        <v>6.6</v>
      </c>
      <c r="C35" s="2">
        <v>5.8</v>
      </c>
      <c r="D35" s="2">
        <v>6.4</v>
      </c>
      <c r="E35" s="10">
        <v>5.8666666666666671</v>
      </c>
      <c r="F35" s="2"/>
      <c r="G35" s="2">
        <v>6</v>
      </c>
      <c r="H35" s="2">
        <v>5</v>
      </c>
      <c r="I35" s="2">
        <v>6</v>
      </c>
      <c r="J35" s="10">
        <v>5.666666666666667</v>
      </c>
      <c r="K35" s="2"/>
      <c r="L35" s="2">
        <v>5.4</v>
      </c>
      <c r="M35" s="2">
        <v>5.8</v>
      </c>
      <c r="N35" s="2">
        <v>6</v>
      </c>
      <c r="O35" s="10">
        <v>5.7333333333333334</v>
      </c>
    </row>
    <row r="36" spans="2:15">
      <c r="B36" s="2">
        <v>5</v>
      </c>
      <c r="C36" s="2">
        <v>4.2</v>
      </c>
      <c r="D36" s="2">
        <v>4.8</v>
      </c>
      <c r="E36" s="10">
        <v>4.666666666666667</v>
      </c>
      <c r="F36" s="2"/>
      <c r="G36" s="2">
        <v>5.2</v>
      </c>
      <c r="H36" s="2">
        <v>4.4000000000000004</v>
      </c>
      <c r="I36" s="2">
        <v>4.5999999999999996</v>
      </c>
      <c r="J36" s="10">
        <v>4.7333333333333334</v>
      </c>
      <c r="K36" s="2"/>
      <c r="L36" s="2">
        <v>4.8</v>
      </c>
      <c r="M36" s="2">
        <v>5.5</v>
      </c>
      <c r="N36" s="2">
        <v>5.2</v>
      </c>
      <c r="O36" s="10">
        <v>4.8666666666666663</v>
      </c>
    </row>
    <row r="37" spans="2:15">
      <c r="B37" s="2">
        <v>4.4000000000000004</v>
      </c>
      <c r="C37" s="2">
        <v>4.8</v>
      </c>
      <c r="D37" s="2">
        <v>5</v>
      </c>
      <c r="E37" s="10">
        <v>4.7333333333333334</v>
      </c>
      <c r="F37" s="2"/>
      <c r="G37" s="2">
        <v>4.5999999999999996</v>
      </c>
      <c r="H37" s="2">
        <v>4.8</v>
      </c>
      <c r="I37" s="2">
        <v>5</v>
      </c>
      <c r="J37" s="10">
        <v>4.8</v>
      </c>
      <c r="K37" s="2"/>
      <c r="L37" s="2">
        <v>4.8</v>
      </c>
      <c r="M37" s="2">
        <v>5.2</v>
      </c>
      <c r="N37" s="2">
        <v>5.5</v>
      </c>
      <c r="O37" s="10">
        <v>4.8666666666666663</v>
      </c>
    </row>
    <row r="38" spans="2:15">
      <c r="B38" s="2">
        <v>5.4</v>
      </c>
      <c r="C38" s="2">
        <v>5.8</v>
      </c>
      <c r="D38" s="2">
        <v>5</v>
      </c>
      <c r="E38" s="10">
        <v>5.3999999999999995</v>
      </c>
      <c r="F38" s="2"/>
      <c r="G38" s="2">
        <v>6.5</v>
      </c>
      <c r="H38" s="2">
        <v>5.8</v>
      </c>
      <c r="I38" s="2">
        <v>5.6</v>
      </c>
      <c r="J38" s="10">
        <v>5.5999999999999988</v>
      </c>
      <c r="K38" s="2"/>
      <c r="L38" s="2">
        <v>5.8</v>
      </c>
      <c r="M38" s="2">
        <v>5.4</v>
      </c>
      <c r="N38" s="2">
        <v>5.4</v>
      </c>
      <c r="O38" s="10">
        <v>5.5333333333333341</v>
      </c>
    </row>
    <row r="39" spans="2:15">
      <c r="B39" s="2">
        <v>4.4000000000000004</v>
      </c>
      <c r="C39" s="2">
        <v>4.8</v>
      </c>
      <c r="D39" s="2">
        <v>5.4</v>
      </c>
      <c r="E39" s="10">
        <v>4.8666666666666663</v>
      </c>
      <c r="F39" s="2"/>
      <c r="G39" s="2">
        <v>6</v>
      </c>
      <c r="H39" s="2">
        <v>5</v>
      </c>
      <c r="I39" s="2">
        <v>5.5</v>
      </c>
      <c r="J39" s="10">
        <v>4.9333333333333336</v>
      </c>
      <c r="K39" s="2"/>
      <c r="L39" s="2">
        <v>5</v>
      </c>
      <c r="M39" s="2">
        <v>4.4000000000000004</v>
      </c>
      <c r="N39" s="2">
        <v>4.8</v>
      </c>
      <c r="O39" s="10">
        <v>4.7333333333333334</v>
      </c>
    </row>
    <row r="40" spans="2:15">
      <c r="B40" s="2">
        <v>6.5</v>
      </c>
      <c r="C40" s="2">
        <v>5.2</v>
      </c>
      <c r="D40" s="2">
        <v>5</v>
      </c>
      <c r="E40" s="10">
        <v>5</v>
      </c>
      <c r="F40" s="2"/>
      <c r="G40" s="2">
        <v>5.2</v>
      </c>
      <c r="H40" s="2">
        <v>4</v>
      </c>
      <c r="I40" s="2">
        <v>5</v>
      </c>
      <c r="J40" s="10">
        <v>4.7333333333333334</v>
      </c>
      <c r="K40" s="2"/>
      <c r="L40" s="2">
        <v>5.2</v>
      </c>
      <c r="M40" s="2">
        <v>4.5999999999999996</v>
      </c>
      <c r="N40" s="2">
        <v>5</v>
      </c>
      <c r="O40" s="10">
        <v>4.9333333333333336</v>
      </c>
    </row>
    <row r="41" spans="2:15">
      <c r="B41" s="2">
        <v>7</v>
      </c>
      <c r="C41" s="2">
        <v>7.2</v>
      </c>
      <c r="D41" s="2">
        <v>6.6</v>
      </c>
      <c r="E41" s="10">
        <v>6.9333333333333327</v>
      </c>
      <c r="F41" s="2"/>
      <c r="G41" s="2">
        <v>6.8</v>
      </c>
      <c r="H41" s="2">
        <v>6</v>
      </c>
      <c r="I41" s="2">
        <v>7.2</v>
      </c>
      <c r="J41" s="10">
        <v>6.666666666666667</v>
      </c>
      <c r="K41" s="2"/>
      <c r="L41" s="2">
        <v>7</v>
      </c>
      <c r="M41" s="2">
        <v>7.2</v>
      </c>
      <c r="N41" s="2">
        <v>8</v>
      </c>
      <c r="O41" s="10">
        <v>7</v>
      </c>
    </row>
    <row r="42" spans="2:15">
      <c r="B42" s="2">
        <v>4</v>
      </c>
      <c r="C42" s="2">
        <v>4.5999999999999996</v>
      </c>
      <c r="D42" s="2">
        <v>4.4000000000000004</v>
      </c>
      <c r="E42" s="10">
        <v>4.333333333333333</v>
      </c>
      <c r="F42" s="2"/>
      <c r="G42" s="2">
        <v>4.4000000000000004</v>
      </c>
      <c r="H42" s="2">
        <v>4.4000000000000004</v>
      </c>
      <c r="I42" s="2">
        <v>4.4000000000000004</v>
      </c>
      <c r="J42" s="10">
        <v>4.4000000000000004</v>
      </c>
      <c r="K42" s="2"/>
      <c r="L42" s="2">
        <v>4.5999999999999996</v>
      </c>
      <c r="M42" s="2">
        <v>5.4</v>
      </c>
      <c r="N42" s="2">
        <v>4.4000000000000004</v>
      </c>
      <c r="O42" s="10">
        <v>4.4666666666666668</v>
      </c>
    </row>
    <row r="43" spans="2:15">
      <c r="B43" s="2">
        <v>6</v>
      </c>
      <c r="C43" s="2">
        <v>5</v>
      </c>
      <c r="D43" s="2">
        <v>5.6</v>
      </c>
      <c r="E43" s="10">
        <v>4.666666666666667</v>
      </c>
      <c r="F43" s="2"/>
      <c r="G43" s="2">
        <v>4.8</v>
      </c>
      <c r="H43" s="2">
        <v>4.2</v>
      </c>
      <c r="I43" s="2">
        <v>4.5999999999999996</v>
      </c>
      <c r="J43" s="10">
        <v>4.5333333333333332</v>
      </c>
      <c r="K43" s="2"/>
      <c r="L43" s="2">
        <v>4.8</v>
      </c>
      <c r="M43" s="2">
        <v>4.2</v>
      </c>
      <c r="N43" s="2">
        <v>4.8</v>
      </c>
      <c r="O43" s="10">
        <v>4.6000000000000005</v>
      </c>
    </row>
    <row r="44" spans="2:15">
      <c r="B44" s="2">
        <v>6.2</v>
      </c>
      <c r="C44" s="2">
        <v>6</v>
      </c>
      <c r="D44" s="2">
        <v>5.8</v>
      </c>
      <c r="E44" s="10">
        <v>6</v>
      </c>
      <c r="F44" s="2"/>
      <c r="G44" s="2">
        <v>6.2</v>
      </c>
      <c r="H44" s="2">
        <v>6.2</v>
      </c>
      <c r="I44" s="2">
        <v>5.8</v>
      </c>
      <c r="J44" s="10">
        <v>6.0666666666666664</v>
      </c>
      <c r="K44" s="2"/>
      <c r="L44" s="2">
        <v>6.7</v>
      </c>
      <c r="M44" s="2">
        <v>6</v>
      </c>
      <c r="N44" s="2">
        <v>6.4</v>
      </c>
      <c r="O44" s="10">
        <v>6.0666666666666673</v>
      </c>
    </row>
    <row r="45" spans="2:15">
      <c r="B45" s="2">
        <v>6.8</v>
      </c>
      <c r="C45" s="2">
        <v>7</v>
      </c>
      <c r="D45" s="2">
        <v>6.6</v>
      </c>
      <c r="E45" s="10">
        <v>6.8</v>
      </c>
      <c r="F45" s="2"/>
      <c r="G45" s="2">
        <v>6</v>
      </c>
      <c r="H45" s="2">
        <v>7</v>
      </c>
      <c r="I45" s="2">
        <v>6.8</v>
      </c>
      <c r="J45" s="10">
        <v>6.6000000000000005</v>
      </c>
      <c r="K45" s="2"/>
      <c r="L45" s="2">
        <v>6.6</v>
      </c>
      <c r="M45" s="2">
        <v>7.4</v>
      </c>
      <c r="N45" s="2">
        <v>7.9</v>
      </c>
      <c r="O45" s="10">
        <v>6.8666666666666671</v>
      </c>
    </row>
    <row r="46" spans="2:15">
      <c r="B46" s="2">
        <v>5.5</v>
      </c>
      <c r="C46" s="2">
        <v>5</v>
      </c>
      <c r="D46" s="2">
        <v>5.3</v>
      </c>
      <c r="E46" s="10">
        <v>3.7333333333333338</v>
      </c>
      <c r="F46" s="2"/>
      <c r="G46" s="2">
        <v>3.4</v>
      </c>
      <c r="H46" s="2">
        <v>3.6</v>
      </c>
      <c r="I46" s="2">
        <v>4</v>
      </c>
      <c r="J46" s="10">
        <v>3.6666666666666665</v>
      </c>
      <c r="K46" s="2"/>
      <c r="L46" s="2">
        <v>4</v>
      </c>
      <c r="M46" s="2">
        <v>3.4</v>
      </c>
      <c r="N46" s="2">
        <v>3.4</v>
      </c>
      <c r="O46" s="10">
        <v>3.6</v>
      </c>
    </row>
    <row r="47" spans="2:15">
      <c r="B47" s="2">
        <v>5</v>
      </c>
      <c r="C47" s="2">
        <v>4.4000000000000004</v>
      </c>
      <c r="D47" s="2">
        <v>4.8</v>
      </c>
      <c r="E47" s="10">
        <v>4.4666666666666677</v>
      </c>
      <c r="F47" s="2"/>
      <c r="G47" s="2">
        <v>4.5999999999999996</v>
      </c>
      <c r="H47" s="2">
        <v>4</v>
      </c>
      <c r="I47" s="2">
        <v>4.4000000000000004</v>
      </c>
      <c r="J47" s="10">
        <v>4.333333333333333</v>
      </c>
      <c r="K47" s="2"/>
      <c r="L47" s="2">
        <v>4.4000000000000004</v>
      </c>
      <c r="M47" s="2">
        <v>4.2</v>
      </c>
      <c r="N47" s="2">
        <v>4.5999999999999996</v>
      </c>
      <c r="O47" s="10">
        <v>4.4000000000000004</v>
      </c>
    </row>
    <row r="48" spans="2:15">
      <c r="B48" s="2">
        <v>6.6</v>
      </c>
      <c r="C48" s="2">
        <v>6.2</v>
      </c>
      <c r="D48" s="2">
        <v>5.8</v>
      </c>
      <c r="E48" s="10">
        <v>6.2</v>
      </c>
      <c r="F48" s="2"/>
      <c r="G48" s="2">
        <v>6.2</v>
      </c>
      <c r="H48" s="2">
        <v>6.8</v>
      </c>
      <c r="I48" s="2">
        <v>7</v>
      </c>
      <c r="J48" s="10">
        <v>6.3999999999999995</v>
      </c>
      <c r="K48" s="2"/>
      <c r="L48" s="2">
        <v>6</v>
      </c>
      <c r="M48" s="2">
        <v>6.8</v>
      </c>
      <c r="N48" s="2">
        <v>6.2</v>
      </c>
      <c r="O48" s="10">
        <v>6.333333333333333</v>
      </c>
    </row>
    <row r="49" spans="2:15">
      <c r="B49" s="2">
        <v>4</v>
      </c>
      <c r="C49" s="2">
        <v>4.2</v>
      </c>
      <c r="D49" s="2">
        <v>3.6</v>
      </c>
      <c r="E49" s="10">
        <v>3.9333333333333331</v>
      </c>
      <c r="F49" s="2"/>
      <c r="G49" s="2">
        <v>3.8</v>
      </c>
      <c r="H49" s="2">
        <v>4</v>
      </c>
      <c r="I49" s="2">
        <v>4.4000000000000004</v>
      </c>
      <c r="J49" s="10">
        <v>4.0666666666666664</v>
      </c>
      <c r="K49" s="2"/>
      <c r="L49" s="2">
        <v>4.4000000000000004</v>
      </c>
      <c r="M49" s="2">
        <v>4.2</v>
      </c>
      <c r="N49" s="2">
        <v>4.7</v>
      </c>
      <c r="O49" s="10">
        <v>4.1333333333333337</v>
      </c>
    </row>
    <row r="50" spans="2:15">
      <c r="B50" s="2">
        <v>3.6</v>
      </c>
      <c r="C50" s="2">
        <v>4.4000000000000004</v>
      </c>
      <c r="D50" s="2">
        <v>4</v>
      </c>
      <c r="E50" s="10">
        <v>4</v>
      </c>
      <c r="F50" s="2"/>
      <c r="G50" s="2">
        <v>4</v>
      </c>
      <c r="H50" s="2">
        <v>3.8</v>
      </c>
      <c r="I50" s="2">
        <v>3.8</v>
      </c>
      <c r="J50" s="10">
        <v>3.8666666666666667</v>
      </c>
      <c r="K50" s="2"/>
      <c r="L50" s="2">
        <v>4.4000000000000004</v>
      </c>
      <c r="M50" s="2">
        <v>4.2</v>
      </c>
      <c r="N50" s="2">
        <v>4</v>
      </c>
      <c r="O50" s="10">
        <v>4</v>
      </c>
    </row>
    <row r="51" spans="2:15">
      <c r="B51" s="2">
        <v>5.4</v>
      </c>
      <c r="C51" s="2">
        <v>5.2</v>
      </c>
      <c r="D51" s="2">
        <v>4.8</v>
      </c>
      <c r="E51" s="10">
        <v>5.1333333333333337</v>
      </c>
      <c r="F51" s="2"/>
      <c r="G51" s="2">
        <v>5</v>
      </c>
      <c r="H51" s="2">
        <v>5.8</v>
      </c>
      <c r="I51" s="2">
        <v>5.4</v>
      </c>
      <c r="J51" s="10">
        <v>5.2</v>
      </c>
      <c r="K51" s="2"/>
      <c r="L51" s="2">
        <v>4</v>
      </c>
      <c r="M51" s="2">
        <v>5.8</v>
      </c>
      <c r="N51" s="2">
        <v>5</v>
      </c>
      <c r="O51" s="10">
        <v>4.9333333333333336</v>
      </c>
    </row>
    <row r="52" spans="2:15">
      <c r="B52" s="2">
        <v>4.8</v>
      </c>
      <c r="C52" s="2">
        <v>5</v>
      </c>
      <c r="D52" s="2">
        <v>4.4000000000000004</v>
      </c>
      <c r="E52" s="10">
        <v>4.7333333333333334</v>
      </c>
      <c r="F52" s="2"/>
      <c r="G52" s="2">
        <v>5</v>
      </c>
      <c r="H52" s="2">
        <v>4.5999999999999996</v>
      </c>
      <c r="I52" s="2">
        <v>4</v>
      </c>
      <c r="J52" s="10">
        <v>4.5333333333333332</v>
      </c>
      <c r="K52" s="2"/>
      <c r="L52" s="2">
        <v>5</v>
      </c>
      <c r="M52" s="2">
        <v>5.3</v>
      </c>
      <c r="N52" s="2">
        <v>5</v>
      </c>
      <c r="O52" s="10">
        <v>4.8</v>
      </c>
    </row>
    <row r="53" spans="2:15">
      <c r="B53" s="2">
        <v>4.5999999999999996</v>
      </c>
      <c r="C53" s="2">
        <v>5.4</v>
      </c>
      <c r="D53" s="2">
        <v>5</v>
      </c>
      <c r="E53" s="10">
        <v>5</v>
      </c>
      <c r="F53" s="2"/>
      <c r="G53" s="2">
        <v>5.6</v>
      </c>
      <c r="H53" s="2">
        <v>4.8</v>
      </c>
      <c r="I53" s="2">
        <v>4.8</v>
      </c>
      <c r="J53" s="10">
        <v>5.0666666666666664</v>
      </c>
      <c r="K53" s="2"/>
      <c r="L53" s="2">
        <v>5</v>
      </c>
      <c r="M53" s="2">
        <v>5.8</v>
      </c>
      <c r="N53" s="2">
        <v>5.6</v>
      </c>
      <c r="O53" s="10">
        <v>5.1333333333333337</v>
      </c>
    </row>
    <row r="54" spans="2:15">
      <c r="B54" s="2">
        <v>3.6</v>
      </c>
      <c r="C54" s="2">
        <v>4.2</v>
      </c>
      <c r="D54" s="2">
        <v>4</v>
      </c>
      <c r="E54" s="10">
        <v>3.9333333333333336</v>
      </c>
      <c r="F54" s="2"/>
      <c r="G54" s="2">
        <v>4.5999999999999996</v>
      </c>
      <c r="H54" s="2">
        <v>4.7</v>
      </c>
      <c r="I54" s="2">
        <v>4.2</v>
      </c>
      <c r="J54" s="10">
        <v>4.1333333333333329</v>
      </c>
      <c r="K54" s="2"/>
      <c r="L54" s="2">
        <v>4.5999999999999996</v>
      </c>
      <c r="M54" s="2">
        <v>3.4</v>
      </c>
      <c r="N54" s="2">
        <v>4</v>
      </c>
      <c r="O54" s="10">
        <v>4</v>
      </c>
    </row>
    <row r="55" spans="2:15">
      <c r="B55" s="2">
        <v>5.4</v>
      </c>
      <c r="C55" s="2">
        <v>4.5999999999999996</v>
      </c>
      <c r="D55" s="2">
        <v>5.2</v>
      </c>
      <c r="E55" s="10">
        <v>5.0666666666666664</v>
      </c>
      <c r="F55" s="2"/>
      <c r="G55" s="2">
        <v>5.6</v>
      </c>
      <c r="H55" s="2">
        <v>4.4000000000000004</v>
      </c>
      <c r="I55" s="2">
        <v>5.4</v>
      </c>
      <c r="J55" s="10">
        <v>5.1333333333333337</v>
      </c>
      <c r="K55" s="2"/>
      <c r="L55" s="2">
        <v>5.6</v>
      </c>
      <c r="M55" s="2">
        <v>6</v>
      </c>
      <c r="N55" s="2">
        <v>5.6</v>
      </c>
      <c r="O55" s="10">
        <v>5.333333333333333</v>
      </c>
    </row>
    <row r="56" spans="2:15">
      <c r="B56" s="2">
        <v>5.6</v>
      </c>
      <c r="C56" s="2">
        <v>4.5999999999999996</v>
      </c>
      <c r="D56" s="2">
        <v>5.6</v>
      </c>
      <c r="E56" s="10">
        <v>5.2666666666666666</v>
      </c>
      <c r="F56" s="2"/>
      <c r="G56" s="2">
        <v>5.4</v>
      </c>
      <c r="H56" s="2">
        <v>5.6</v>
      </c>
      <c r="I56" s="2">
        <v>5</v>
      </c>
      <c r="J56" s="10">
        <v>5.333333333333333</v>
      </c>
      <c r="K56" s="2"/>
      <c r="L56" s="2">
        <v>5.2</v>
      </c>
      <c r="M56" s="2">
        <v>5</v>
      </c>
      <c r="N56" s="2">
        <v>5.4</v>
      </c>
      <c r="O56" s="10">
        <v>5.2</v>
      </c>
    </row>
    <row r="57" spans="2:15">
      <c r="B57" s="2">
        <v>5</v>
      </c>
      <c r="C57" s="2">
        <v>4.4000000000000004</v>
      </c>
      <c r="D57" s="2">
        <v>5.4</v>
      </c>
      <c r="E57" s="10">
        <v>4.9333333333333336</v>
      </c>
      <c r="F57" s="2"/>
      <c r="G57" s="2">
        <v>5.4</v>
      </c>
      <c r="H57" s="2">
        <v>4.4000000000000004</v>
      </c>
      <c r="I57" s="2">
        <v>5.2</v>
      </c>
      <c r="J57" s="10">
        <v>5</v>
      </c>
      <c r="K57" s="2"/>
      <c r="L57" s="2">
        <v>5.4</v>
      </c>
      <c r="M57" s="2">
        <v>4.2</v>
      </c>
      <c r="N57" s="2">
        <v>5.4</v>
      </c>
      <c r="O57" s="10">
        <v>5.0000000000000009</v>
      </c>
    </row>
    <row r="58" spans="2:15">
      <c r="B58" s="2">
        <v>5.6</v>
      </c>
      <c r="C58" s="2">
        <v>5.2</v>
      </c>
      <c r="D58" s="2">
        <v>4.8</v>
      </c>
      <c r="E58" s="10">
        <v>5.2</v>
      </c>
      <c r="F58" s="2"/>
      <c r="G58" s="2">
        <v>5.5</v>
      </c>
      <c r="H58" s="2">
        <v>5.4</v>
      </c>
      <c r="I58" s="2">
        <v>5.2</v>
      </c>
      <c r="J58" s="10">
        <v>5.2666666666666666</v>
      </c>
      <c r="K58" s="2"/>
      <c r="L58" s="2">
        <v>5.2</v>
      </c>
      <c r="M58" s="2">
        <v>5.4</v>
      </c>
      <c r="N58" s="2">
        <v>5.2</v>
      </c>
      <c r="O58" s="10">
        <v>5.2666666666666666</v>
      </c>
    </row>
    <row r="59" spans="2:15">
      <c r="B59" s="2" t="s">
        <v>15</v>
      </c>
      <c r="C59" s="2">
        <v>5.28</v>
      </c>
      <c r="D59" s="2"/>
      <c r="E59" s="10"/>
      <c r="F59" s="2"/>
      <c r="G59" s="2">
        <v>5.29</v>
      </c>
      <c r="H59" s="2"/>
      <c r="I59" s="2"/>
      <c r="J59" s="10"/>
      <c r="K59" s="2"/>
      <c r="L59" s="2">
        <v>5.31</v>
      </c>
      <c r="M59" s="2"/>
      <c r="N59" s="2"/>
      <c r="O59" s="10"/>
    </row>
    <row r="60" spans="2:15">
      <c r="B60" s="2" t="s">
        <v>16</v>
      </c>
      <c r="C60" s="2">
        <v>0.22</v>
      </c>
      <c r="D60" s="2"/>
      <c r="E60" s="10"/>
      <c r="F60" s="2"/>
      <c r="G60" s="2">
        <v>0.23</v>
      </c>
      <c r="H60" s="2"/>
      <c r="I60" s="2"/>
      <c r="J60" s="10"/>
      <c r="K60" s="2"/>
      <c r="L60" s="2">
        <v>0.23</v>
      </c>
      <c r="M60" s="2"/>
      <c r="N60" s="2"/>
      <c r="O60" s="10"/>
    </row>
    <row r="61" spans="2:15">
      <c r="B61" s="2" t="s">
        <v>17</v>
      </c>
      <c r="C61" s="2">
        <v>0.84</v>
      </c>
      <c r="D61" s="2"/>
      <c r="E61" s="10"/>
      <c r="F61" s="2"/>
      <c r="G61" s="2">
        <v>0.87</v>
      </c>
      <c r="H61" s="2"/>
      <c r="I61" s="2"/>
      <c r="J61" s="10"/>
      <c r="K61" s="2"/>
      <c r="L61" s="2">
        <v>0.85</v>
      </c>
      <c r="M61" s="2"/>
      <c r="N61" s="2"/>
      <c r="O61" s="10"/>
    </row>
    <row r="62" spans="2:15">
      <c r="B62" s="2" t="s">
        <v>18</v>
      </c>
      <c r="C62" s="2">
        <v>0.63</v>
      </c>
      <c r="D62" s="2"/>
      <c r="E62" s="10"/>
      <c r="F62" s="2"/>
      <c r="G62" s="2">
        <v>0.65</v>
      </c>
      <c r="H62" s="2"/>
      <c r="I62" s="2"/>
      <c r="J62" s="10"/>
      <c r="K62" s="2"/>
      <c r="L62" s="2">
        <v>0.65</v>
      </c>
      <c r="M62" s="2"/>
      <c r="N62" s="2"/>
      <c r="O62" s="10"/>
    </row>
    <row r="63" spans="2:15">
      <c r="B63" s="2" t="s">
        <v>19</v>
      </c>
      <c r="C63" s="2">
        <v>7.38</v>
      </c>
      <c r="D63" s="2" t="s">
        <v>12</v>
      </c>
      <c r="E63" s="10"/>
      <c r="F63" s="2"/>
      <c r="G63" s="2">
        <v>7.64</v>
      </c>
      <c r="H63" s="2" t="s">
        <v>12</v>
      </c>
      <c r="I63" s="2"/>
      <c r="J63" s="10"/>
      <c r="K63" s="2"/>
      <c r="L63" s="2">
        <v>7.51</v>
      </c>
      <c r="M63" s="2" t="s">
        <v>12</v>
      </c>
      <c r="N63" s="2"/>
      <c r="O63" s="10"/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AM59"/>
  <sheetViews>
    <sheetView workbookViewId="0">
      <selection activeCell="L5" sqref="L5:N58"/>
    </sheetView>
  </sheetViews>
  <sheetFormatPr defaultRowHeight="15"/>
  <cols>
    <col min="2" max="2" width="5.42578125" style="1" customWidth="1"/>
    <col min="3" max="4" width="6.140625" style="1" customWidth="1"/>
    <col min="5" max="5" width="7.42578125" style="9" customWidth="1"/>
    <col min="6" max="6" width="11.5703125" customWidth="1"/>
    <col min="7" max="7" width="6.42578125" style="1" customWidth="1"/>
    <col min="8" max="8" width="6.85546875" style="1" customWidth="1"/>
    <col min="9" max="9" width="6.7109375" style="1" customWidth="1"/>
    <col min="10" max="10" width="6.5703125" style="9" customWidth="1"/>
    <col min="11" max="11" width="6.28515625" customWidth="1"/>
    <col min="12" max="13" width="6.85546875" style="1" customWidth="1"/>
    <col min="14" max="14" width="6.42578125" style="1" customWidth="1"/>
    <col min="15" max="15" width="7.28515625" style="9" customWidth="1"/>
    <col min="17" max="17" width="6.7109375" customWidth="1"/>
    <col min="18" max="18" width="6.42578125" customWidth="1"/>
    <col min="19" max="20" width="6" customWidth="1"/>
    <col min="21" max="21" width="7.85546875" customWidth="1"/>
    <col min="22" max="22" width="7.28515625" customWidth="1"/>
    <col min="23" max="23" width="7.85546875" customWidth="1"/>
    <col min="25" max="25" width="6.140625" customWidth="1"/>
    <col min="26" max="26" width="6.28515625" customWidth="1"/>
    <col min="27" max="27" width="5.42578125" customWidth="1"/>
    <col min="28" max="28" width="3.5703125" customWidth="1"/>
    <col min="29" max="29" width="7.7109375" customWidth="1"/>
    <col min="30" max="30" width="7.85546875" customWidth="1"/>
    <col min="31" max="31" width="7.7109375" customWidth="1"/>
    <col min="32" max="32" width="3.42578125" customWidth="1"/>
    <col min="33" max="33" width="6.28515625" customWidth="1"/>
    <col min="34" max="34" width="5.7109375" customWidth="1"/>
    <col min="35" max="35" width="5.85546875" customWidth="1"/>
    <col min="36" max="36" width="3.28515625" customWidth="1"/>
    <col min="37" max="37" width="8" customWidth="1"/>
  </cols>
  <sheetData>
    <row r="1" spans="2:39">
      <c r="B1" s="5" t="s">
        <v>30</v>
      </c>
    </row>
    <row r="3" spans="2:39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39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39">
      <c r="B5" s="6">
        <v>10</v>
      </c>
      <c r="C5" s="6">
        <v>13</v>
      </c>
      <c r="D5" s="6">
        <v>15</v>
      </c>
      <c r="E5" s="10">
        <f>AVERAGE(B5:D5)</f>
        <v>12.666666666666666</v>
      </c>
      <c r="F5" s="3"/>
      <c r="G5" s="6">
        <v>15</v>
      </c>
      <c r="H5" s="6">
        <v>12.4</v>
      </c>
      <c r="I5" s="6">
        <v>14</v>
      </c>
      <c r="J5" s="10">
        <f>AVERAGE(G5:I5)</f>
        <v>13.799999999999999</v>
      </c>
      <c r="K5" s="3"/>
      <c r="L5" s="6">
        <v>18</v>
      </c>
      <c r="M5" s="6">
        <v>14.4</v>
      </c>
      <c r="N5" s="6">
        <v>15.2</v>
      </c>
      <c r="O5" s="10">
        <f>AVERAGE(L5:N5)</f>
        <v>15.866666666666665</v>
      </c>
      <c r="Q5" s="4">
        <v>59.6</v>
      </c>
      <c r="R5" s="4">
        <v>68</v>
      </c>
      <c r="S5" s="4">
        <v>64</v>
      </c>
      <c r="T5" s="4"/>
      <c r="U5" s="30">
        <f>B5*Q5</f>
        <v>596</v>
      </c>
      <c r="V5" s="30">
        <f>C5*R5</f>
        <v>884</v>
      </c>
      <c r="W5" s="30">
        <f>D5*S5</f>
        <v>960</v>
      </c>
      <c r="X5" s="4"/>
      <c r="Y5" s="4">
        <v>64.2</v>
      </c>
      <c r="Z5" s="4">
        <v>58.4</v>
      </c>
      <c r="AA5" s="4">
        <v>55</v>
      </c>
      <c r="AB5" s="4"/>
      <c r="AC5" s="30">
        <f>G5*Y5</f>
        <v>963</v>
      </c>
      <c r="AD5" s="30">
        <f>H5*Z5</f>
        <v>724.16</v>
      </c>
      <c r="AE5" s="30">
        <f>I5*AA5</f>
        <v>770</v>
      </c>
      <c r="AF5" s="4"/>
      <c r="AG5" s="4">
        <v>59.4</v>
      </c>
      <c r="AH5" s="4">
        <v>50</v>
      </c>
      <c r="AI5" s="4">
        <v>53.8</v>
      </c>
      <c r="AK5" s="16">
        <f>L5*AG5</f>
        <v>1069.2</v>
      </c>
      <c r="AL5" s="16">
        <f>M5*AH5</f>
        <v>720</v>
      </c>
      <c r="AM5" s="16">
        <f>N5*AI5</f>
        <v>817.75999999999988</v>
      </c>
    </row>
    <row r="6" spans="2:39">
      <c r="B6" s="6">
        <v>16</v>
      </c>
      <c r="C6" s="6">
        <v>14.6</v>
      </c>
      <c r="D6" s="6">
        <v>12.6</v>
      </c>
      <c r="E6" s="10">
        <f t="shared" ref="E6:E58" si="0">AVERAGE(B6:D6)</f>
        <v>14.4</v>
      </c>
      <c r="F6" s="28"/>
      <c r="G6" s="6">
        <v>18</v>
      </c>
      <c r="H6" s="6">
        <v>16.2</v>
      </c>
      <c r="I6" s="6">
        <v>14.2</v>
      </c>
      <c r="J6" s="10">
        <f>AVERAGE(G6:I6)</f>
        <v>16.133333333333336</v>
      </c>
      <c r="K6" s="3"/>
      <c r="L6" s="6">
        <v>9</v>
      </c>
      <c r="M6" s="6">
        <v>13.2</v>
      </c>
      <c r="N6" s="6">
        <v>12</v>
      </c>
      <c r="O6" s="10">
        <f>AVERAGE(L6:N6)</f>
        <v>11.4</v>
      </c>
      <c r="Q6" s="4">
        <v>56.4</v>
      </c>
      <c r="R6" s="4">
        <v>51</v>
      </c>
      <c r="S6" s="4">
        <v>46.2</v>
      </c>
      <c r="T6" s="4"/>
      <c r="U6" s="30">
        <f t="shared" ref="U6:U58" si="1">B6*Q6</f>
        <v>902.4</v>
      </c>
      <c r="V6" s="30">
        <f t="shared" ref="V6:V58" si="2">C6*R6</f>
        <v>744.6</v>
      </c>
      <c r="W6" s="30">
        <f t="shared" ref="W6:W58" si="3">D6*S6</f>
        <v>582.12</v>
      </c>
      <c r="X6" s="4"/>
      <c r="Y6" s="4">
        <v>60</v>
      </c>
      <c r="Z6" s="4">
        <v>57.6</v>
      </c>
      <c r="AA6" s="4">
        <v>64</v>
      </c>
      <c r="AB6" s="4"/>
      <c r="AC6" s="30">
        <f t="shared" ref="AC6:AC58" si="4">G6*Y6</f>
        <v>1080</v>
      </c>
      <c r="AD6" s="30">
        <f t="shared" ref="AD6:AD58" si="5">H6*Z6</f>
        <v>933.12</v>
      </c>
      <c r="AE6" s="30">
        <f t="shared" ref="AE6:AE58" si="6">I6*AA6</f>
        <v>908.8</v>
      </c>
      <c r="AF6" s="4"/>
      <c r="AG6" s="4">
        <v>50.8</v>
      </c>
      <c r="AH6" s="4">
        <v>42</v>
      </c>
      <c r="AI6" s="4">
        <v>45.8</v>
      </c>
      <c r="AK6" s="16">
        <f t="shared" ref="AK6:AK58" si="7">L6*AG6</f>
        <v>457.2</v>
      </c>
      <c r="AL6" s="16">
        <f t="shared" ref="AL6:AL58" si="8">M6*AH6</f>
        <v>554.4</v>
      </c>
      <c r="AM6" s="16">
        <f t="shared" ref="AM6:AM58" si="9">N6*AI6</f>
        <v>549.59999999999991</v>
      </c>
    </row>
    <row r="7" spans="2:39">
      <c r="B7" s="6">
        <v>17.8</v>
      </c>
      <c r="C7" s="6">
        <v>14</v>
      </c>
      <c r="D7" s="6">
        <v>18.2</v>
      </c>
      <c r="E7" s="10">
        <f t="shared" si="0"/>
        <v>16.666666666666668</v>
      </c>
      <c r="F7" s="28"/>
      <c r="G7" s="6">
        <v>21.2</v>
      </c>
      <c r="H7" s="6">
        <v>19.399999999999999</v>
      </c>
      <c r="I7" s="6">
        <v>19</v>
      </c>
      <c r="J7" s="10">
        <f>AVERAGE(G7:I7)</f>
        <v>19.866666666666664</v>
      </c>
      <c r="L7" s="6">
        <v>22.4</v>
      </c>
      <c r="M7" s="6">
        <v>20.8</v>
      </c>
      <c r="N7" s="6">
        <v>20</v>
      </c>
      <c r="O7" s="10">
        <f>AVERAGE(L7:N7)</f>
        <v>21.066666666666666</v>
      </c>
      <c r="Q7" s="4">
        <v>47.6</v>
      </c>
      <c r="R7" s="4">
        <v>42</v>
      </c>
      <c r="S7" s="4">
        <v>37.6</v>
      </c>
      <c r="T7" s="4"/>
      <c r="U7" s="30">
        <f t="shared" si="1"/>
        <v>847.28000000000009</v>
      </c>
      <c r="V7" s="30">
        <f t="shared" si="2"/>
        <v>588</v>
      </c>
      <c r="W7" s="30">
        <f t="shared" si="3"/>
        <v>684.32</v>
      </c>
      <c r="X7" s="4"/>
      <c r="Y7" s="4">
        <v>39.6</v>
      </c>
      <c r="Z7" s="4">
        <v>48.8</v>
      </c>
      <c r="AA7" s="4">
        <v>52</v>
      </c>
      <c r="AB7" s="4"/>
      <c r="AC7" s="30">
        <f t="shared" si="4"/>
        <v>839.52</v>
      </c>
      <c r="AD7" s="30">
        <f t="shared" si="5"/>
        <v>946.71999999999991</v>
      </c>
      <c r="AE7" s="30">
        <f t="shared" si="6"/>
        <v>988</v>
      </c>
      <c r="AF7" s="4"/>
      <c r="AG7" s="4">
        <v>35</v>
      </c>
      <c r="AH7" s="4">
        <v>39.200000000000003</v>
      </c>
      <c r="AI7" s="4">
        <v>42</v>
      </c>
      <c r="AK7" s="16">
        <f t="shared" si="7"/>
        <v>784</v>
      </c>
      <c r="AL7" s="16">
        <f t="shared" si="8"/>
        <v>815.36000000000013</v>
      </c>
      <c r="AM7" s="16">
        <f t="shared" si="9"/>
        <v>840</v>
      </c>
    </row>
    <row r="8" spans="2:39">
      <c r="B8" s="4">
        <v>8.6</v>
      </c>
      <c r="C8" s="4">
        <v>13.4</v>
      </c>
      <c r="D8" s="4">
        <v>9.8000000000000007</v>
      </c>
      <c r="E8" s="10">
        <f t="shared" si="0"/>
        <v>10.6</v>
      </c>
      <c r="F8" s="28"/>
      <c r="G8" s="4">
        <v>13</v>
      </c>
      <c r="H8" s="4">
        <v>12.8</v>
      </c>
      <c r="I8" s="4">
        <v>10.199999999999999</v>
      </c>
      <c r="J8" s="10">
        <f>AVERAGE(G8:I8)</f>
        <v>12</v>
      </c>
      <c r="L8" s="4">
        <v>11.6</v>
      </c>
      <c r="M8" s="4">
        <v>7</v>
      </c>
      <c r="N8" s="4">
        <v>9</v>
      </c>
      <c r="O8" s="10">
        <f>AVERAGE(L8:N8)</f>
        <v>9.2000000000000011</v>
      </c>
      <c r="Q8" s="4">
        <v>43</v>
      </c>
      <c r="R8" s="4">
        <v>45</v>
      </c>
      <c r="S8" s="4">
        <v>37.200000000000003</v>
      </c>
      <c r="T8" s="4"/>
      <c r="U8" s="30">
        <f t="shared" si="1"/>
        <v>369.8</v>
      </c>
      <c r="V8" s="30">
        <f t="shared" si="2"/>
        <v>603</v>
      </c>
      <c r="W8" s="30">
        <f t="shared" si="3"/>
        <v>364.56000000000006</v>
      </c>
      <c r="X8" s="4"/>
      <c r="Y8" s="4">
        <v>32</v>
      </c>
      <c r="Z8" s="4">
        <v>33</v>
      </c>
      <c r="AA8" s="4">
        <v>34</v>
      </c>
      <c r="AB8" s="4"/>
      <c r="AC8" s="30">
        <f t="shared" si="4"/>
        <v>416</v>
      </c>
      <c r="AD8" s="30">
        <f t="shared" si="5"/>
        <v>422.40000000000003</v>
      </c>
      <c r="AE8" s="30">
        <f t="shared" si="6"/>
        <v>346.79999999999995</v>
      </c>
      <c r="AF8" s="4"/>
      <c r="AG8" s="4">
        <v>32</v>
      </c>
      <c r="AH8" s="4">
        <v>41</v>
      </c>
      <c r="AI8" s="4">
        <v>37</v>
      </c>
      <c r="AK8" s="16">
        <f t="shared" si="7"/>
        <v>371.2</v>
      </c>
      <c r="AL8" s="16">
        <f t="shared" si="8"/>
        <v>287</v>
      </c>
      <c r="AM8" s="16">
        <f t="shared" si="9"/>
        <v>333</v>
      </c>
    </row>
    <row r="9" spans="2:39">
      <c r="B9" s="4">
        <v>15</v>
      </c>
      <c r="C9" s="4">
        <v>9.8000000000000007</v>
      </c>
      <c r="D9" s="4">
        <v>11.4</v>
      </c>
      <c r="E9" s="10">
        <f t="shared" si="0"/>
        <v>12.066666666666668</v>
      </c>
      <c r="F9" s="28"/>
      <c r="G9" s="4">
        <v>10</v>
      </c>
      <c r="H9" s="4">
        <v>10.199999999999999</v>
      </c>
      <c r="I9" s="4">
        <v>10.6</v>
      </c>
      <c r="J9" s="10">
        <f>AVERAGE(G9:I9)</f>
        <v>10.266666666666666</v>
      </c>
      <c r="L9" s="4">
        <v>13.2</v>
      </c>
      <c r="M9" s="4">
        <v>9</v>
      </c>
      <c r="N9" s="4">
        <v>11</v>
      </c>
      <c r="O9" s="10">
        <f>AVERAGE(L9:N9)</f>
        <v>11.066666666666668</v>
      </c>
      <c r="Q9" s="4">
        <v>48.2</v>
      </c>
      <c r="R9" s="4">
        <v>41.4</v>
      </c>
      <c r="S9" s="4">
        <v>53</v>
      </c>
      <c r="T9" s="4"/>
      <c r="U9" s="30">
        <f t="shared" si="1"/>
        <v>723</v>
      </c>
      <c r="V9" s="30">
        <f t="shared" si="2"/>
        <v>405.72</v>
      </c>
      <c r="W9" s="30">
        <f t="shared" si="3"/>
        <v>604.20000000000005</v>
      </c>
      <c r="X9" s="4"/>
      <c r="Y9" s="4">
        <v>39</v>
      </c>
      <c r="Z9" s="4">
        <v>40</v>
      </c>
      <c r="AA9" s="4">
        <v>38</v>
      </c>
      <c r="AB9" s="4"/>
      <c r="AC9" s="30">
        <f t="shared" si="4"/>
        <v>390</v>
      </c>
      <c r="AD9" s="30">
        <f t="shared" si="5"/>
        <v>408</v>
      </c>
      <c r="AE9" s="30">
        <f t="shared" si="6"/>
        <v>402.8</v>
      </c>
      <c r="AF9" s="4"/>
      <c r="AG9" s="4">
        <v>50</v>
      </c>
      <c r="AH9" s="4">
        <v>57</v>
      </c>
      <c r="AI9" s="4">
        <v>55</v>
      </c>
      <c r="AK9" s="16">
        <f t="shared" si="7"/>
        <v>660</v>
      </c>
      <c r="AL9" s="16">
        <f t="shared" si="8"/>
        <v>513</v>
      </c>
      <c r="AM9" s="16">
        <f t="shared" si="9"/>
        <v>605</v>
      </c>
    </row>
    <row r="10" spans="2:39">
      <c r="B10" s="4">
        <v>7.8</v>
      </c>
      <c r="C10" s="4">
        <v>9.6</v>
      </c>
      <c r="D10" s="4">
        <v>12.8</v>
      </c>
      <c r="E10" s="10">
        <f t="shared" si="0"/>
        <v>10.066666666666666</v>
      </c>
      <c r="F10" s="28"/>
      <c r="G10" s="4">
        <v>8</v>
      </c>
      <c r="H10" s="4">
        <v>9.6</v>
      </c>
      <c r="I10" s="4">
        <v>11.6</v>
      </c>
      <c r="J10" s="10">
        <f>AVERAGE(G10:I10)</f>
        <v>9.7333333333333343</v>
      </c>
      <c r="L10" s="4">
        <v>12.4</v>
      </c>
      <c r="M10" s="4">
        <v>9</v>
      </c>
      <c r="N10" s="4">
        <v>10.8</v>
      </c>
      <c r="O10" s="10">
        <f>AVERAGE(L10:N10)</f>
        <v>10.733333333333334</v>
      </c>
      <c r="Q10" s="4">
        <v>35.6</v>
      </c>
      <c r="R10" s="4">
        <v>29.6</v>
      </c>
      <c r="S10" s="4">
        <v>43.8</v>
      </c>
      <c r="T10" s="4"/>
      <c r="U10" s="30">
        <f t="shared" si="1"/>
        <v>277.68</v>
      </c>
      <c r="V10" s="30">
        <f t="shared" si="2"/>
        <v>284.16000000000003</v>
      </c>
      <c r="W10" s="30">
        <f t="shared" si="3"/>
        <v>560.64</v>
      </c>
      <c r="X10" s="4"/>
      <c r="Y10" s="4">
        <v>44</v>
      </c>
      <c r="Z10" s="4">
        <v>42</v>
      </c>
      <c r="AA10" s="4">
        <v>36.4</v>
      </c>
      <c r="AB10" s="4"/>
      <c r="AC10" s="30">
        <f t="shared" si="4"/>
        <v>352</v>
      </c>
      <c r="AD10" s="30">
        <f t="shared" si="5"/>
        <v>403.2</v>
      </c>
      <c r="AE10" s="30">
        <f t="shared" si="6"/>
        <v>422.23999999999995</v>
      </c>
      <c r="AF10" s="4"/>
      <c r="AG10" s="4">
        <v>33</v>
      </c>
      <c r="AH10" s="4">
        <v>32.200000000000003</v>
      </c>
      <c r="AI10" s="4">
        <v>36.200000000000003</v>
      </c>
      <c r="AK10" s="16">
        <f t="shared" si="7"/>
        <v>409.2</v>
      </c>
      <c r="AL10" s="16">
        <f t="shared" si="8"/>
        <v>289.8</v>
      </c>
      <c r="AM10" s="16">
        <f t="shared" si="9"/>
        <v>390.96000000000004</v>
      </c>
    </row>
    <row r="11" spans="2:39">
      <c r="B11" s="4">
        <v>10.6</v>
      </c>
      <c r="C11" s="4">
        <v>11.8</v>
      </c>
      <c r="D11" s="4">
        <v>13</v>
      </c>
      <c r="E11" s="10">
        <f t="shared" si="0"/>
        <v>11.799999999999999</v>
      </c>
      <c r="F11" s="28"/>
      <c r="G11" s="4">
        <v>11.2</v>
      </c>
      <c r="H11" s="4">
        <v>13.4</v>
      </c>
      <c r="I11" s="4">
        <v>8.6</v>
      </c>
      <c r="J11" s="10">
        <f>AVERAGE(G11:I11)</f>
        <v>11.066666666666668</v>
      </c>
      <c r="L11" s="4">
        <v>13.2</v>
      </c>
      <c r="M11" s="4">
        <v>12.2</v>
      </c>
      <c r="N11" s="4">
        <v>13</v>
      </c>
      <c r="O11" s="10">
        <f>AVERAGE(L11:N11)</f>
        <v>12.799999999999999</v>
      </c>
      <c r="Q11" s="4">
        <v>33.6</v>
      </c>
      <c r="R11" s="4">
        <v>43.6</v>
      </c>
      <c r="S11" s="4">
        <v>40</v>
      </c>
      <c r="T11" s="4"/>
      <c r="U11" s="30">
        <f t="shared" si="1"/>
        <v>356.16</v>
      </c>
      <c r="V11" s="30">
        <f t="shared" si="2"/>
        <v>514.48</v>
      </c>
      <c r="W11" s="30">
        <f t="shared" si="3"/>
        <v>520</v>
      </c>
      <c r="X11" s="4"/>
      <c r="Y11" s="4">
        <v>45</v>
      </c>
      <c r="Z11" s="4">
        <v>43</v>
      </c>
      <c r="AA11" s="4">
        <v>46</v>
      </c>
      <c r="AB11" s="4"/>
      <c r="AC11" s="30">
        <f t="shared" si="4"/>
        <v>503.99999999999994</v>
      </c>
      <c r="AD11" s="30">
        <f t="shared" si="5"/>
        <v>576.20000000000005</v>
      </c>
      <c r="AE11" s="30">
        <f t="shared" si="6"/>
        <v>395.59999999999997</v>
      </c>
      <c r="AF11" s="4"/>
      <c r="AG11" s="4">
        <v>36</v>
      </c>
      <c r="AH11" s="4">
        <v>35.6</v>
      </c>
      <c r="AI11" s="4">
        <v>34</v>
      </c>
      <c r="AK11" s="16">
        <f t="shared" si="7"/>
        <v>475.2</v>
      </c>
      <c r="AL11" s="16">
        <f t="shared" si="8"/>
        <v>434.32</v>
      </c>
      <c r="AM11" s="16">
        <f t="shared" si="9"/>
        <v>442</v>
      </c>
    </row>
    <row r="12" spans="2:39">
      <c r="B12" s="4">
        <v>8.6</v>
      </c>
      <c r="C12" s="4">
        <v>10</v>
      </c>
      <c r="D12" s="4">
        <v>11</v>
      </c>
      <c r="E12" s="10">
        <f t="shared" si="0"/>
        <v>9.8666666666666671</v>
      </c>
      <c r="F12" s="28"/>
      <c r="G12" s="4">
        <v>8.8000000000000007</v>
      </c>
      <c r="H12" s="4">
        <v>11.4</v>
      </c>
      <c r="I12" s="4">
        <v>10</v>
      </c>
      <c r="J12" s="10">
        <f>AVERAGE(G12:I12)</f>
        <v>10.066666666666668</v>
      </c>
      <c r="L12" s="4">
        <v>11.8</v>
      </c>
      <c r="M12" s="4">
        <v>8</v>
      </c>
      <c r="N12" s="4">
        <v>10</v>
      </c>
      <c r="O12" s="10">
        <f>AVERAGE(L12:N12)</f>
        <v>9.9333333333333336</v>
      </c>
      <c r="Q12" s="4">
        <v>42</v>
      </c>
      <c r="R12" s="4">
        <v>35.4</v>
      </c>
      <c r="S12" s="4">
        <v>40.4</v>
      </c>
      <c r="T12" s="4"/>
      <c r="U12" s="30">
        <f t="shared" si="1"/>
        <v>361.2</v>
      </c>
      <c r="V12" s="30">
        <f t="shared" si="2"/>
        <v>354</v>
      </c>
      <c r="W12" s="30">
        <f t="shared" si="3"/>
        <v>444.4</v>
      </c>
      <c r="X12" s="4"/>
      <c r="Y12" s="4">
        <v>48</v>
      </c>
      <c r="Z12" s="4">
        <v>45.6</v>
      </c>
      <c r="AA12" s="4">
        <v>42</v>
      </c>
      <c r="AB12" s="4"/>
      <c r="AC12" s="30">
        <f t="shared" si="4"/>
        <v>422.40000000000003</v>
      </c>
      <c r="AD12" s="30">
        <f t="shared" si="5"/>
        <v>519.84</v>
      </c>
      <c r="AE12" s="30">
        <f t="shared" si="6"/>
        <v>420</v>
      </c>
      <c r="AF12" s="4"/>
      <c r="AG12" s="4">
        <v>40.200000000000003</v>
      </c>
      <c r="AH12" s="4">
        <v>36.4</v>
      </c>
      <c r="AI12" s="4">
        <v>43.8</v>
      </c>
      <c r="AK12" s="16">
        <f t="shared" si="7"/>
        <v>474.36000000000007</v>
      </c>
      <c r="AL12" s="16">
        <f t="shared" si="8"/>
        <v>291.2</v>
      </c>
      <c r="AM12" s="16">
        <f t="shared" si="9"/>
        <v>438</v>
      </c>
    </row>
    <row r="13" spans="2:39">
      <c r="B13" s="4">
        <v>13.8</v>
      </c>
      <c r="C13" s="4">
        <v>9.1999999999999993</v>
      </c>
      <c r="D13" s="4">
        <v>11.2</v>
      </c>
      <c r="E13" s="10">
        <f t="shared" si="0"/>
        <v>11.4</v>
      </c>
      <c r="F13" s="28"/>
      <c r="G13" s="4">
        <v>12.4</v>
      </c>
      <c r="H13" s="4">
        <v>10.199999999999999</v>
      </c>
      <c r="I13" s="4">
        <v>9.1999999999999993</v>
      </c>
      <c r="J13" s="10">
        <f>AVERAGE(G13:I13)</f>
        <v>10.6</v>
      </c>
      <c r="L13" s="4">
        <v>12.4</v>
      </c>
      <c r="M13" s="4">
        <v>9</v>
      </c>
      <c r="N13" s="4">
        <v>11.8</v>
      </c>
      <c r="O13" s="10">
        <f>AVERAGE(L13:N13)</f>
        <v>11.066666666666668</v>
      </c>
      <c r="Q13" s="4">
        <v>40</v>
      </c>
      <c r="R13" s="4">
        <v>43.8</v>
      </c>
      <c r="S13" s="4">
        <v>39.799999999999997</v>
      </c>
      <c r="T13" s="4"/>
      <c r="U13" s="30">
        <f t="shared" si="1"/>
        <v>552</v>
      </c>
      <c r="V13" s="30">
        <f t="shared" si="2"/>
        <v>402.95999999999992</v>
      </c>
      <c r="W13" s="30">
        <f t="shared" si="3"/>
        <v>445.75999999999993</v>
      </c>
      <c r="X13" s="4"/>
      <c r="Y13" s="4">
        <v>34</v>
      </c>
      <c r="Z13" s="4">
        <v>36</v>
      </c>
      <c r="AA13" s="4">
        <v>40.200000000000003</v>
      </c>
      <c r="AB13" s="4"/>
      <c r="AC13" s="30">
        <f t="shared" si="4"/>
        <v>421.6</v>
      </c>
      <c r="AD13" s="30">
        <f t="shared" si="5"/>
        <v>367.2</v>
      </c>
      <c r="AE13" s="30">
        <f t="shared" si="6"/>
        <v>369.84</v>
      </c>
      <c r="AF13" s="4"/>
      <c r="AG13" s="4">
        <v>35</v>
      </c>
      <c r="AH13" s="4">
        <v>43.4</v>
      </c>
      <c r="AI13" s="4">
        <v>39.200000000000003</v>
      </c>
      <c r="AK13" s="16">
        <f t="shared" si="7"/>
        <v>434</v>
      </c>
      <c r="AL13" s="16">
        <f t="shared" si="8"/>
        <v>390.59999999999997</v>
      </c>
      <c r="AM13" s="16">
        <f t="shared" si="9"/>
        <v>462.56000000000006</v>
      </c>
    </row>
    <row r="14" spans="2:39">
      <c r="B14" s="4">
        <v>14.2</v>
      </c>
      <c r="C14" s="4">
        <v>9.8000000000000007</v>
      </c>
      <c r="D14" s="4">
        <v>12.4</v>
      </c>
      <c r="E14" s="10">
        <f t="shared" si="0"/>
        <v>12.133333333333333</v>
      </c>
      <c r="F14" s="28"/>
      <c r="G14" s="4">
        <v>11.8</v>
      </c>
      <c r="H14" s="4">
        <v>10.4</v>
      </c>
      <c r="I14" s="4">
        <v>12.4</v>
      </c>
      <c r="J14" s="10">
        <f>AVERAGE(G14:I14)</f>
        <v>11.533333333333333</v>
      </c>
      <c r="L14" s="4">
        <v>13</v>
      </c>
      <c r="M14" s="4">
        <v>10</v>
      </c>
      <c r="N14" s="4">
        <v>11</v>
      </c>
      <c r="O14" s="10">
        <f>AVERAGE(L14:N14)</f>
        <v>11.333333333333334</v>
      </c>
      <c r="Q14" s="4">
        <v>32.799999999999997</v>
      </c>
      <c r="R14" s="4">
        <v>39</v>
      </c>
      <c r="S14" s="4">
        <v>34.799999999999997</v>
      </c>
      <c r="T14" s="4"/>
      <c r="U14" s="30">
        <f t="shared" si="1"/>
        <v>465.75999999999993</v>
      </c>
      <c r="V14" s="30">
        <f t="shared" si="2"/>
        <v>382.20000000000005</v>
      </c>
      <c r="W14" s="30">
        <f t="shared" si="3"/>
        <v>431.52</v>
      </c>
      <c r="X14" s="4"/>
      <c r="Y14" s="4">
        <v>30.4</v>
      </c>
      <c r="Z14" s="4">
        <v>34.200000000000003</v>
      </c>
      <c r="AA14" s="4">
        <v>33</v>
      </c>
      <c r="AB14" s="4"/>
      <c r="AC14" s="30">
        <f t="shared" si="4"/>
        <v>358.72</v>
      </c>
      <c r="AD14" s="30">
        <f t="shared" si="5"/>
        <v>355.68000000000006</v>
      </c>
      <c r="AE14" s="30">
        <f t="shared" si="6"/>
        <v>409.2</v>
      </c>
      <c r="AF14" s="4"/>
      <c r="AG14" s="4">
        <v>40</v>
      </c>
      <c r="AH14" s="4">
        <v>35.799999999999997</v>
      </c>
      <c r="AI14" s="4">
        <v>37.6</v>
      </c>
      <c r="AK14" s="16">
        <f t="shared" si="7"/>
        <v>520</v>
      </c>
      <c r="AL14" s="16">
        <f t="shared" si="8"/>
        <v>358</v>
      </c>
      <c r="AM14" s="16">
        <f t="shared" si="9"/>
        <v>413.6</v>
      </c>
    </row>
    <row r="15" spans="2:39">
      <c r="B15" s="4">
        <v>16.2</v>
      </c>
      <c r="C15" s="4">
        <v>13.8</v>
      </c>
      <c r="D15" s="4">
        <v>14.4</v>
      </c>
      <c r="E15" s="10">
        <f t="shared" si="0"/>
        <v>14.799999999999999</v>
      </c>
      <c r="F15" s="28"/>
      <c r="G15" s="4">
        <v>15</v>
      </c>
      <c r="H15" s="4">
        <v>16.399999999999999</v>
      </c>
      <c r="I15" s="4">
        <v>13.4</v>
      </c>
      <c r="J15" s="10">
        <f>AVERAGE(G15:I15)</f>
        <v>14.933333333333332</v>
      </c>
      <c r="L15" s="4">
        <v>17</v>
      </c>
      <c r="M15" s="4">
        <v>15.6</v>
      </c>
      <c r="N15" s="4">
        <v>15.2</v>
      </c>
      <c r="O15" s="10">
        <f>AVERAGE(L15:N15)</f>
        <v>15.933333333333332</v>
      </c>
      <c r="Q15" s="4">
        <v>43.4</v>
      </c>
      <c r="R15" s="4">
        <v>48.6</v>
      </c>
      <c r="S15" s="4">
        <v>45</v>
      </c>
      <c r="T15" s="4"/>
      <c r="U15" s="30">
        <f t="shared" si="1"/>
        <v>703.07999999999993</v>
      </c>
      <c r="V15" s="30">
        <f t="shared" si="2"/>
        <v>670.68000000000006</v>
      </c>
      <c r="W15" s="30">
        <f t="shared" si="3"/>
        <v>648</v>
      </c>
      <c r="X15" s="4"/>
      <c r="Y15" s="4">
        <v>56</v>
      </c>
      <c r="Z15" s="4">
        <v>55.8</v>
      </c>
      <c r="AA15" s="4">
        <v>48.6</v>
      </c>
      <c r="AB15" s="4"/>
      <c r="AC15" s="30">
        <f t="shared" si="4"/>
        <v>840</v>
      </c>
      <c r="AD15" s="30">
        <f t="shared" si="5"/>
        <v>915.11999999999989</v>
      </c>
      <c r="AE15" s="30">
        <f t="shared" si="6"/>
        <v>651.24</v>
      </c>
      <c r="AF15" s="4"/>
      <c r="AG15" s="4">
        <v>45</v>
      </c>
      <c r="AH15" s="4">
        <v>48.6</v>
      </c>
      <c r="AI15" s="4">
        <v>55.4</v>
      </c>
      <c r="AK15" s="16">
        <f t="shared" si="7"/>
        <v>765</v>
      </c>
      <c r="AL15" s="16">
        <f t="shared" si="8"/>
        <v>758.16</v>
      </c>
      <c r="AM15" s="16">
        <f t="shared" si="9"/>
        <v>842.07999999999993</v>
      </c>
    </row>
    <row r="16" spans="2:39">
      <c r="B16" s="4">
        <v>11</v>
      </c>
      <c r="C16" s="4">
        <v>9</v>
      </c>
      <c r="D16" s="4">
        <v>13.8</v>
      </c>
      <c r="E16" s="10">
        <f t="shared" si="0"/>
        <v>11.266666666666666</v>
      </c>
      <c r="F16" s="28"/>
      <c r="G16" s="4">
        <v>15.8</v>
      </c>
      <c r="H16" s="4">
        <v>10.8</v>
      </c>
      <c r="I16" s="4">
        <v>12</v>
      </c>
      <c r="J16" s="10">
        <f>AVERAGE(G16:I16)</f>
        <v>12.866666666666667</v>
      </c>
      <c r="L16" s="4">
        <v>14.4</v>
      </c>
      <c r="M16" s="4">
        <v>10.6</v>
      </c>
      <c r="N16" s="4">
        <v>10.4</v>
      </c>
      <c r="O16" s="10">
        <f>AVERAGE(L16:N16)</f>
        <v>11.799999999999999</v>
      </c>
      <c r="Q16" s="4">
        <v>38.799999999999997</v>
      </c>
      <c r="R16" s="4">
        <v>40.200000000000003</v>
      </c>
      <c r="S16" s="4">
        <v>34.799999999999997</v>
      </c>
      <c r="T16" s="4"/>
      <c r="U16" s="30">
        <f t="shared" si="1"/>
        <v>426.79999999999995</v>
      </c>
      <c r="V16" s="30">
        <f t="shared" si="2"/>
        <v>361.8</v>
      </c>
      <c r="W16" s="30">
        <f t="shared" si="3"/>
        <v>480.24</v>
      </c>
      <c r="X16" s="4"/>
      <c r="Y16" s="4">
        <v>34</v>
      </c>
      <c r="Z16" s="4">
        <v>39.200000000000003</v>
      </c>
      <c r="AA16" s="4">
        <v>32.200000000000003</v>
      </c>
      <c r="AB16" s="4"/>
      <c r="AC16" s="30">
        <f t="shared" si="4"/>
        <v>537.20000000000005</v>
      </c>
      <c r="AD16" s="30">
        <f t="shared" si="5"/>
        <v>423.36000000000007</v>
      </c>
      <c r="AE16" s="30">
        <f t="shared" si="6"/>
        <v>386.40000000000003</v>
      </c>
      <c r="AF16" s="4"/>
      <c r="AG16" s="4">
        <v>41.4</v>
      </c>
      <c r="AH16" s="4">
        <v>42</v>
      </c>
      <c r="AI16" s="4">
        <v>39</v>
      </c>
      <c r="AK16" s="16">
        <f t="shared" si="7"/>
        <v>596.16</v>
      </c>
      <c r="AL16" s="16">
        <f t="shared" si="8"/>
        <v>445.2</v>
      </c>
      <c r="AM16" s="16">
        <f t="shared" si="9"/>
        <v>405.6</v>
      </c>
    </row>
    <row r="17" spans="2:39">
      <c r="B17" s="4">
        <v>9.8000000000000007</v>
      </c>
      <c r="C17" s="4">
        <v>11</v>
      </c>
      <c r="D17" s="4">
        <v>12.4</v>
      </c>
      <c r="E17" s="10">
        <f t="shared" si="0"/>
        <v>11.066666666666668</v>
      </c>
      <c r="F17" s="28"/>
      <c r="G17" s="4">
        <v>12.2</v>
      </c>
      <c r="H17" s="4">
        <v>11</v>
      </c>
      <c r="I17" s="4">
        <v>9.8000000000000007</v>
      </c>
      <c r="J17" s="10">
        <f>AVERAGE(G17:I17)</f>
        <v>11</v>
      </c>
      <c r="L17" s="4">
        <v>13.4</v>
      </c>
      <c r="M17" s="4">
        <v>11.4</v>
      </c>
      <c r="N17" s="4">
        <v>11.2</v>
      </c>
      <c r="O17" s="10">
        <f>AVERAGE(L17:N17)</f>
        <v>12</v>
      </c>
      <c r="Q17" s="4">
        <v>47</v>
      </c>
      <c r="R17" s="4">
        <v>44</v>
      </c>
      <c r="S17" s="4">
        <v>40.6</v>
      </c>
      <c r="T17" s="4"/>
      <c r="U17" s="30">
        <f t="shared" si="1"/>
        <v>460.6</v>
      </c>
      <c r="V17" s="30">
        <f t="shared" si="2"/>
        <v>484</v>
      </c>
      <c r="W17" s="30">
        <f t="shared" si="3"/>
        <v>503.44000000000005</v>
      </c>
      <c r="X17" s="4"/>
      <c r="Y17" s="4">
        <v>35.6</v>
      </c>
      <c r="Z17" s="4">
        <v>40.799999999999997</v>
      </c>
      <c r="AA17" s="4">
        <v>37</v>
      </c>
      <c r="AB17" s="4"/>
      <c r="AC17" s="30">
        <f t="shared" si="4"/>
        <v>434.32</v>
      </c>
      <c r="AD17" s="30">
        <f t="shared" si="5"/>
        <v>448.79999999999995</v>
      </c>
      <c r="AE17" s="30">
        <f t="shared" si="6"/>
        <v>362.6</v>
      </c>
      <c r="AF17" s="4"/>
      <c r="AG17" s="4">
        <v>43.2</v>
      </c>
      <c r="AH17" s="4">
        <v>44.2</v>
      </c>
      <c r="AI17" s="4">
        <v>34.4</v>
      </c>
      <c r="AK17" s="16">
        <f t="shared" si="7"/>
        <v>578.88000000000011</v>
      </c>
      <c r="AL17" s="16">
        <f t="shared" si="8"/>
        <v>503.88000000000005</v>
      </c>
      <c r="AM17" s="16">
        <f t="shared" si="9"/>
        <v>385.28</v>
      </c>
    </row>
    <row r="18" spans="2:39">
      <c r="B18" s="4">
        <v>17.8</v>
      </c>
      <c r="C18" s="4">
        <v>13.4</v>
      </c>
      <c r="D18" s="4">
        <v>14.8</v>
      </c>
      <c r="E18" s="10">
        <f t="shared" si="0"/>
        <v>15.333333333333334</v>
      </c>
      <c r="F18" s="28"/>
      <c r="G18" s="4">
        <v>15.2</v>
      </c>
      <c r="H18" s="4">
        <v>17.399999999999999</v>
      </c>
      <c r="I18" s="4">
        <v>13.2</v>
      </c>
      <c r="J18" s="10">
        <f>AVERAGE(G18:I18)</f>
        <v>15.266666666666666</v>
      </c>
      <c r="L18" s="4">
        <v>15.4</v>
      </c>
      <c r="M18" s="4">
        <v>13</v>
      </c>
      <c r="N18" s="4">
        <v>15</v>
      </c>
      <c r="O18" s="10">
        <f>AVERAGE(L18:N18)</f>
        <v>14.466666666666667</v>
      </c>
      <c r="Q18" s="4">
        <v>42</v>
      </c>
      <c r="R18" s="4">
        <v>47.4</v>
      </c>
      <c r="S18" s="4">
        <v>52.2</v>
      </c>
      <c r="T18" s="4"/>
      <c r="U18" s="30">
        <f t="shared" si="1"/>
        <v>747.6</v>
      </c>
      <c r="V18" s="30">
        <f t="shared" si="2"/>
        <v>635.16</v>
      </c>
      <c r="W18" s="30">
        <f t="shared" si="3"/>
        <v>772.56000000000006</v>
      </c>
      <c r="X18" s="4"/>
      <c r="Y18" s="4">
        <v>53.4</v>
      </c>
      <c r="Z18" s="4">
        <v>59.6</v>
      </c>
      <c r="AA18" s="4">
        <v>56</v>
      </c>
      <c r="AB18" s="4"/>
      <c r="AC18" s="30">
        <f t="shared" si="4"/>
        <v>811.68</v>
      </c>
      <c r="AD18" s="30">
        <f t="shared" si="5"/>
        <v>1037.04</v>
      </c>
      <c r="AE18" s="30">
        <f t="shared" si="6"/>
        <v>739.19999999999993</v>
      </c>
      <c r="AF18" s="4"/>
      <c r="AG18" s="4">
        <v>46.8</v>
      </c>
      <c r="AH18" s="4">
        <v>52.6</v>
      </c>
      <c r="AI18" s="4">
        <v>58</v>
      </c>
      <c r="AK18" s="16">
        <f t="shared" si="7"/>
        <v>720.72</v>
      </c>
      <c r="AL18" s="16">
        <f t="shared" si="8"/>
        <v>683.80000000000007</v>
      </c>
      <c r="AM18" s="16">
        <f t="shared" si="9"/>
        <v>870</v>
      </c>
    </row>
    <row r="19" spans="2:39">
      <c r="B19" s="4">
        <v>13</v>
      </c>
      <c r="C19" s="4">
        <v>14</v>
      </c>
      <c r="D19" s="4">
        <v>11.8</v>
      </c>
      <c r="E19" s="10">
        <f t="shared" si="0"/>
        <v>12.933333333333332</v>
      </c>
      <c r="F19" s="28"/>
      <c r="G19" s="4">
        <v>14.6</v>
      </c>
      <c r="H19" s="4">
        <v>13</v>
      </c>
      <c r="I19" s="4">
        <v>11.2</v>
      </c>
      <c r="J19" s="10">
        <f>AVERAGE(G19:I19)</f>
        <v>12.933333333333332</v>
      </c>
      <c r="L19" s="4">
        <v>13</v>
      </c>
      <c r="M19" s="4">
        <v>10.4</v>
      </c>
      <c r="N19" s="4">
        <v>12.6</v>
      </c>
      <c r="O19" s="10">
        <f>AVERAGE(L19:N19)</f>
        <v>12</v>
      </c>
      <c r="Q19" s="4">
        <v>43</v>
      </c>
      <c r="R19" s="4">
        <v>39.6</v>
      </c>
      <c r="S19" s="4">
        <v>34.799999999999997</v>
      </c>
      <c r="T19" s="4"/>
      <c r="U19" s="30">
        <f t="shared" si="1"/>
        <v>559</v>
      </c>
      <c r="V19" s="30">
        <f t="shared" si="2"/>
        <v>554.4</v>
      </c>
      <c r="W19" s="30">
        <f t="shared" si="3"/>
        <v>410.64</v>
      </c>
      <c r="X19" s="4"/>
      <c r="Y19" s="4">
        <v>44.2</v>
      </c>
      <c r="Z19" s="4">
        <v>39.799999999999997</v>
      </c>
      <c r="AA19" s="4">
        <v>41</v>
      </c>
      <c r="AB19" s="4"/>
      <c r="AC19" s="30">
        <f t="shared" si="4"/>
        <v>645.32000000000005</v>
      </c>
      <c r="AD19" s="30">
        <f t="shared" si="5"/>
        <v>517.4</v>
      </c>
      <c r="AE19" s="30">
        <f t="shared" si="6"/>
        <v>459.2</v>
      </c>
      <c r="AF19" s="4"/>
      <c r="AG19" s="4">
        <v>35</v>
      </c>
      <c r="AH19" s="4">
        <v>39</v>
      </c>
      <c r="AI19" s="4">
        <v>40</v>
      </c>
      <c r="AK19" s="16">
        <f t="shared" si="7"/>
        <v>455</v>
      </c>
      <c r="AL19" s="16">
        <f t="shared" si="8"/>
        <v>405.6</v>
      </c>
      <c r="AM19" s="16">
        <f t="shared" si="9"/>
        <v>504</v>
      </c>
    </row>
    <row r="20" spans="2:39">
      <c r="B20" s="4">
        <v>19.8</v>
      </c>
      <c r="C20" s="4">
        <v>17.8</v>
      </c>
      <c r="D20" s="4">
        <v>21.6</v>
      </c>
      <c r="E20" s="10">
        <f t="shared" si="0"/>
        <v>19.733333333333334</v>
      </c>
      <c r="F20" s="28"/>
      <c r="G20" s="4">
        <v>17.399999999999999</v>
      </c>
      <c r="H20" s="4">
        <v>20.2</v>
      </c>
      <c r="I20" s="4">
        <v>16</v>
      </c>
      <c r="J20" s="10">
        <f>AVERAGE(G20:I20)</f>
        <v>17.866666666666664</v>
      </c>
      <c r="L20" s="7">
        <v>17</v>
      </c>
      <c r="M20" s="7">
        <v>15.6</v>
      </c>
      <c r="N20" s="7">
        <v>16.399999999999999</v>
      </c>
      <c r="O20" s="12">
        <f>AVERAGE(L20:N20)</f>
        <v>16.333333333333332</v>
      </c>
      <c r="Q20" s="4">
        <v>51.6</v>
      </c>
      <c r="R20" s="4">
        <v>55</v>
      </c>
      <c r="S20" s="4">
        <v>59.4</v>
      </c>
      <c r="T20" s="4"/>
      <c r="U20" s="30">
        <f t="shared" si="1"/>
        <v>1021.6800000000001</v>
      </c>
      <c r="V20" s="30">
        <f t="shared" si="2"/>
        <v>979</v>
      </c>
      <c r="W20" s="30">
        <f t="shared" si="3"/>
        <v>1283.04</v>
      </c>
      <c r="X20" s="4"/>
      <c r="Y20" s="4">
        <v>45</v>
      </c>
      <c r="Z20" s="4">
        <v>42</v>
      </c>
      <c r="AA20" s="4">
        <v>52.4</v>
      </c>
      <c r="AB20" s="4"/>
      <c r="AC20" s="30">
        <f t="shared" si="4"/>
        <v>782.99999999999989</v>
      </c>
      <c r="AD20" s="30">
        <f t="shared" si="5"/>
        <v>848.4</v>
      </c>
      <c r="AE20" s="30">
        <f t="shared" si="6"/>
        <v>838.4</v>
      </c>
      <c r="AF20" s="4"/>
      <c r="AG20" s="4">
        <v>52.2</v>
      </c>
      <c r="AH20" s="4">
        <v>46.2</v>
      </c>
      <c r="AI20" s="4">
        <v>57.8</v>
      </c>
      <c r="AK20" s="16">
        <f t="shared" si="7"/>
        <v>887.40000000000009</v>
      </c>
      <c r="AL20" s="16">
        <f t="shared" si="8"/>
        <v>720.72</v>
      </c>
      <c r="AM20" s="16">
        <f t="shared" si="9"/>
        <v>947.91999999999985</v>
      </c>
    </row>
    <row r="21" spans="2:39">
      <c r="B21" s="4">
        <v>14.8</v>
      </c>
      <c r="C21" s="4">
        <v>14.6</v>
      </c>
      <c r="D21" s="4">
        <v>15.2</v>
      </c>
      <c r="E21" s="10">
        <f t="shared" si="0"/>
        <v>14.866666666666665</v>
      </c>
      <c r="F21" s="28"/>
      <c r="G21" s="4">
        <v>14.8</v>
      </c>
      <c r="H21" s="4">
        <v>17</v>
      </c>
      <c r="I21" s="4">
        <v>14.8</v>
      </c>
      <c r="J21" s="10">
        <f>AVERAGE(G21:I21)</f>
        <v>15.533333333333333</v>
      </c>
      <c r="L21" s="7">
        <v>16</v>
      </c>
      <c r="M21" s="7">
        <v>15.2</v>
      </c>
      <c r="N21" s="7">
        <v>12.6</v>
      </c>
      <c r="O21" s="12">
        <f>AVERAGE(L21:N21)</f>
        <v>14.6</v>
      </c>
      <c r="Q21" s="4">
        <v>56.6</v>
      </c>
      <c r="R21" s="4">
        <v>52.2</v>
      </c>
      <c r="S21" s="4">
        <v>59</v>
      </c>
      <c r="T21" s="4"/>
      <c r="U21" s="30">
        <f t="shared" si="1"/>
        <v>837.68000000000006</v>
      </c>
      <c r="V21" s="30">
        <f t="shared" si="2"/>
        <v>762.12</v>
      </c>
      <c r="W21" s="30">
        <f t="shared" si="3"/>
        <v>896.8</v>
      </c>
      <c r="X21" s="4"/>
      <c r="Y21" s="4">
        <v>51.2</v>
      </c>
      <c r="Z21" s="4">
        <v>43</v>
      </c>
      <c r="AA21" s="4">
        <v>45</v>
      </c>
      <c r="AB21" s="4"/>
      <c r="AC21" s="30">
        <f t="shared" si="4"/>
        <v>757.7600000000001</v>
      </c>
      <c r="AD21" s="30">
        <f t="shared" si="5"/>
        <v>731</v>
      </c>
      <c r="AE21" s="30">
        <f t="shared" si="6"/>
        <v>666</v>
      </c>
      <c r="AF21" s="4"/>
      <c r="AG21" s="4">
        <v>46</v>
      </c>
      <c r="AH21" s="4">
        <v>56</v>
      </c>
      <c r="AI21" s="4">
        <v>51.8</v>
      </c>
      <c r="AK21" s="16">
        <f t="shared" si="7"/>
        <v>736</v>
      </c>
      <c r="AL21" s="16">
        <f t="shared" si="8"/>
        <v>851.19999999999993</v>
      </c>
      <c r="AM21" s="16">
        <f t="shared" si="9"/>
        <v>652.67999999999995</v>
      </c>
    </row>
    <row r="22" spans="2:39">
      <c r="B22" s="4">
        <v>19.2</v>
      </c>
      <c r="C22" s="4">
        <v>23</v>
      </c>
      <c r="D22" s="4">
        <v>18.2</v>
      </c>
      <c r="E22" s="10">
        <f t="shared" si="0"/>
        <v>20.133333333333336</v>
      </c>
      <c r="F22" s="28"/>
      <c r="G22" s="4">
        <v>20.6</v>
      </c>
      <c r="H22" s="4">
        <v>21.8</v>
      </c>
      <c r="I22" s="4">
        <v>23</v>
      </c>
      <c r="J22" s="10">
        <f>AVERAGE(G22:I22)</f>
        <v>21.8</v>
      </c>
      <c r="L22" s="7">
        <v>23.2</v>
      </c>
      <c r="M22" s="7">
        <v>20.6</v>
      </c>
      <c r="N22" s="7">
        <v>18.8</v>
      </c>
      <c r="O22" s="12">
        <f>AVERAGE(L22:N22)</f>
        <v>20.866666666666664</v>
      </c>
      <c r="Q22" s="4">
        <v>42</v>
      </c>
      <c r="R22" s="4">
        <v>40.6</v>
      </c>
      <c r="S22" s="4">
        <v>45</v>
      </c>
      <c r="T22" s="4"/>
      <c r="U22" s="30">
        <f t="shared" si="1"/>
        <v>806.4</v>
      </c>
      <c r="V22" s="30">
        <f t="shared" si="2"/>
        <v>933.80000000000007</v>
      </c>
      <c r="W22" s="30">
        <f t="shared" si="3"/>
        <v>819</v>
      </c>
      <c r="X22" s="4"/>
      <c r="Y22" s="4">
        <v>40.4</v>
      </c>
      <c r="Z22" s="4">
        <v>33</v>
      </c>
      <c r="AA22" s="4">
        <v>35</v>
      </c>
      <c r="AB22" s="4"/>
      <c r="AC22" s="30">
        <f t="shared" si="4"/>
        <v>832.24</v>
      </c>
      <c r="AD22" s="30">
        <f t="shared" si="5"/>
        <v>719.4</v>
      </c>
      <c r="AE22" s="30">
        <f t="shared" si="6"/>
        <v>805</v>
      </c>
      <c r="AF22" s="4"/>
      <c r="AG22" s="4">
        <v>46.2</v>
      </c>
      <c r="AH22" s="4">
        <v>34.200000000000003</v>
      </c>
      <c r="AI22" s="4">
        <v>39.6</v>
      </c>
      <c r="AK22" s="16">
        <f t="shared" si="7"/>
        <v>1071.8400000000001</v>
      </c>
      <c r="AL22" s="16">
        <f t="shared" si="8"/>
        <v>704.5200000000001</v>
      </c>
      <c r="AM22" s="16">
        <f t="shared" si="9"/>
        <v>744.48</v>
      </c>
    </row>
    <row r="23" spans="2:39">
      <c r="B23" s="4">
        <v>18.8</v>
      </c>
      <c r="C23" s="4">
        <v>21.8</v>
      </c>
      <c r="D23" s="4">
        <v>20.6</v>
      </c>
      <c r="E23" s="10">
        <f t="shared" si="0"/>
        <v>20.400000000000002</v>
      </c>
      <c r="F23" s="28"/>
      <c r="G23" s="4">
        <v>18</v>
      </c>
      <c r="H23" s="4">
        <v>14.4</v>
      </c>
      <c r="I23" s="4">
        <v>15</v>
      </c>
      <c r="J23" s="10">
        <f>AVERAGE(G23:I23)</f>
        <v>15.799999999999999</v>
      </c>
      <c r="L23" s="7">
        <v>8</v>
      </c>
      <c r="M23" s="7">
        <v>11</v>
      </c>
      <c r="N23" s="7">
        <v>9</v>
      </c>
      <c r="O23" s="12">
        <f>AVERAGE(L23:N23)</f>
        <v>9.3333333333333339</v>
      </c>
      <c r="Q23" s="4">
        <v>54</v>
      </c>
      <c r="R23" s="4">
        <v>52</v>
      </c>
      <c r="S23" s="4">
        <v>48</v>
      </c>
      <c r="T23" s="4"/>
      <c r="U23" s="30">
        <f t="shared" si="1"/>
        <v>1015.2</v>
      </c>
      <c r="V23" s="30">
        <f t="shared" si="2"/>
        <v>1133.6000000000001</v>
      </c>
      <c r="W23" s="30">
        <f t="shared" si="3"/>
        <v>988.80000000000007</v>
      </c>
      <c r="X23" s="4"/>
      <c r="Y23" s="4">
        <v>65.599999999999994</v>
      </c>
      <c r="Z23" s="4">
        <v>61</v>
      </c>
      <c r="AA23" s="4">
        <v>64</v>
      </c>
      <c r="AB23" s="4"/>
      <c r="AC23" s="30">
        <f t="shared" si="4"/>
        <v>1180.8</v>
      </c>
      <c r="AD23" s="30">
        <f t="shared" si="5"/>
        <v>878.4</v>
      </c>
      <c r="AE23" s="30">
        <f t="shared" si="6"/>
        <v>960</v>
      </c>
      <c r="AF23" s="4"/>
      <c r="AG23" s="4">
        <v>55.8</v>
      </c>
      <c r="AH23" s="4">
        <v>62</v>
      </c>
      <c r="AI23" s="4">
        <v>59.4</v>
      </c>
      <c r="AK23" s="16">
        <f t="shared" si="7"/>
        <v>446.4</v>
      </c>
      <c r="AL23" s="16">
        <f t="shared" si="8"/>
        <v>682</v>
      </c>
      <c r="AM23" s="16">
        <f t="shared" si="9"/>
        <v>534.6</v>
      </c>
    </row>
    <row r="24" spans="2:39">
      <c r="B24" s="4">
        <v>19.600000000000001</v>
      </c>
      <c r="C24" s="4">
        <v>21</v>
      </c>
      <c r="D24" s="4">
        <v>18.8</v>
      </c>
      <c r="E24" s="10">
        <f t="shared" si="0"/>
        <v>19.8</v>
      </c>
      <c r="F24" s="28"/>
      <c r="G24" s="4">
        <v>20.399999999999999</v>
      </c>
      <c r="H24" s="4">
        <v>22.2</v>
      </c>
      <c r="I24" s="4">
        <v>24</v>
      </c>
      <c r="J24" s="10">
        <f>AVERAGE(G24:I24)</f>
        <v>22.2</v>
      </c>
      <c r="L24" s="7">
        <v>20.6</v>
      </c>
      <c r="M24" s="7">
        <v>18.8</v>
      </c>
      <c r="N24" s="7">
        <v>21</v>
      </c>
      <c r="O24" s="12">
        <f>AVERAGE(L24:N24)</f>
        <v>20.133333333333336</v>
      </c>
      <c r="Q24" s="4">
        <v>39</v>
      </c>
      <c r="R24" s="4">
        <v>40.799999999999997</v>
      </c>
      <c r="S24" s="4">
        <v>37</v>
      </c>
      <c r="T24" s="4"/>
      <c r="U24" s="30">
        <f t="shared" si="1"/>
        <v>764.40000000000009</v>
      </c>
      <c r="V24" s="30">
        <f t="shared" si="2"/>
        <v>856.8</v>
      </c>
      <c r="W24" s="30">
        <f t="shared" si="3"/>
        <v>695.6</v>
      </c>
      <c r="X24" s="4"/>
      <c r="Y24" s="4">
        <v>42</v>
      </c>
      <c r="Z24" s="4">
        <v>47</v>
      </c>
      <c r="AA24" s="4">
        <v>50</v>
      </c>
      <c r="AB24" s="4"/>
      <c r="AC24" s="30">
        <f t="shared" si="4"/>
        <v>856.8</v>
      </c>
      <c r="AD24" s="30">
        <f t="shared" si="5"/>
        <v>1043.3999999999999</v>
      </c>
      <c r="AE24" s="30">
        <f t="shared" si="6"/>
        <v>1200</v>
      </c>
      <c r="AF24" s="4"/>
      <c r="AG24" s="4">
        <v>36.799999999999997</v>
      </c>
      <c r="AH24" s="4">
        <v>41.4</v>
      </c>
      <c r="AI24" s="4">
        <v>45.8</v>
      </c>
      <c r="AK24" s="16">
        <f t="shared" si="7"/>
        <v>758.08</v>
      </c>
      <c r="AL24" s="16">
        <f t="shared" si="8"/>
        <v>778.32</v>
      </c>
      <c r="AM24" s="16">
        <f t="shared" si="9"/>
        <v>961.8</v>
      </c>
    </row>
    <row r="25" spans="2:39">
      <c r="B25" s="4">
        <v>19</v>
      </c>
      <c r="C25" s="4">
        <v>21</v>
      </c>
      <c r="D25" s="4">
        <v>16.8</v>
      </c>
      <c r="E25" s="10">
        <f t="shared" si="0"/>
        <v>18.933333333333334</v>
      </c>
      <c r="F25" s="28"/>
      <c r="G25" s="4">
        <v>15</v>
      </c>
      <c r="H25" s="4">
        <v>20.399999999999999</v>
      </c>
      <c r="I25" s="4">
        <v>18</v>
      </c>
      <c r="J25" s="10">
        <f>AVERAGE(G25:I25)</f>
        <v>17.8</v>
      </c>
      <c r="L25" s="7">
        <v>23.6</v>
      </c>
      <c r="M25" s="7">
        <v>20</v>
      </c>
      <c r="N25" s="7">
        <v>22</v>
      </c>
      <c r="O25" s="12">
        <f>AVERAGE(L25:N25)</f>
        <v>21.866666666666664</v>
      </c>
      <c r="Q25" s="4">
        <v>58</v>
      </c>
      <c r="R25" s="4">
        <v>53.2</v>
      </c>
      <c r="S25" s="4">
        <v>47.8</v>
      </c>
      <c r="T25" s="4"/>
      <c r="U25" s="30">
        <f t="shared" si="1"/>
        <v>1102</v>
      </c>
      <c r="V25" s="30">
        <f t="shared" si="2"/>
        <v>1117.2</v>
      </c>
      <c r="W25" s="30">
        <f t="shared" si="3"/>
        <v>803.04</v>
      </c>
      <c r="X25" s="4"/>
      <c r="Y25" s="4">
        <v>48</v>
      </c>
      <c r="Z25" s="4">
        <v>45</v>
      </c>
      <c r="AA25" s="4">
        <v>39</v>
      </c>
      <c r="AB25" s="4"/>
      <c r="AC25" s="30">
        <f t="shared" si="4"/>
        <v>720</v>
      </c>
      <c r="AD25" s="30">
        <f t="shared" si="5"/>
        <v>917.99999999999989</v>
      </c>
      <c r="AE25" s="30">
        <f t="shared" si="6"/>
        <v>702</v>
      </c>
      <c r="AF25" s="4"/>
      <c r="AG25" s="4">
        <v>42.2</v>
      </c>
      <c r="AH25" s="4">
        <v>53.2</v>
      </c>
      <c r="AI25" s="4">
        <v>47.6</v>
      </c>
      <c r="AK25" s="16">
        <f t="shared" si="7"/>
        <v>995.92000000000007</v>
      </c>
      <c r="AL25" s="16">
        <f t="shared" si="8"/>
        <v>1064</v>
      </c>
      <c r="AM25" s="16">
        <f t="shared" si="9"/>
        <v>1047.2</v>
      </c>
    </row>
    <row r="26" spans="2:39">
      <c r="B26" s="4">
        <v>14</v>
      </c>
      <c r="C26" s="4">
        <v>18</v>
      </c>
      <c r="D26" s="4">
        <v>15.4</v>
      </c>
      <c r="E26" s="10">
        <f t="shared" si="0"/>
        <v>15.799999999999999</v>
      </c>
      <c r="F26" s="28"/>
      <c r="G26" s="4">
        <v>20.2</v>
      </c>
      <c r="H26" s="4">
        <v>17</v>
      </c>
      <c r="I26" s="4">
        <v>18.2</v>
      </c>
      <c r="J26" s="10">
        <f>AVERAGE(G26:I26)</f>
        <v>18.466666666666669</v>
      </c>
      <c r="L26" s="7">
        <v>18</v>
      </c>
      <c r="M26" s="7">
        <v>13</v>
      </c>
      <c r="N26" s="7">
        <v>16</v>
      </c>
      <c r="O26" s="12">
        <f>AVERAGE(L26:N26)</f>
        <v>15.666666666666666</v>
      </c>
      <c r="Q26" s="4">
        <v>52</v>
      </c>
      <c r="R26" s="4">
        <v>54.2</v>
      </c>
      <c r="S26" s="4">
        <v>60.4</v>
      </c>
      <c r="T26" s="4"/>
      <c r="U26" s="30">
        <f t="shared" si="1"/>
        <v>728</v>
      </c>
      <c r="V26" s="30">
        <f t="shared" si="2"/>
        <v>975.6</v>
      </c>
      <c r="W26" s="30">
        <f t="shared" si="3"/>
        <v>930.16</v>
      </c>
      <c r="X26" s="4"/>
      <c r="Y26" s="4">
        <v>61.2</v>
      </c>
      <c r="Z26" s="4">
        <v>68</v>
      </c>
      <c r="AA26" s="4">
        <v>63</v>
      </c>
      <c r="AB26" s="4"/>
      <c r="AC26" s="30">
        <f t="shared" si="4"/>
        <v>1236.24</v>
      </c>
      <c r="AD26" s="30">
        <f t="shared" si="5"/>
        <v>1156</v>
      </c>
      <c r="AE26" s="30">
        <f t="shared" si="6"/>
        <v>1146.5999999999999</v>
      </c>
      <c r="AF26" s="4"/>
      <c r="AG26" s="4">
        <v>55.2</v>
      </c>
      <c r="AH26" s="4">
        <v>65.8</v>
      </c>
      <c r="AI26" s="4">
        <v>60.6</v>
      </c>
      <c r="AK26" s="16">
        <f t="shared" si="7"/>
        <v>993.6</v>
      </c>
      <c r="AL26" s="16">
        <f t="shared" si="8"/>
        <v>855.4</v>
      </c>
      <c r="AM26" s="16">
        <f t="shared" si="9"/>
        <v>969.6</v>
      </c>
    </row>
    <row r="27" spans="2:39">
      <c r="B27" s="4">
        <v>19.2</v>
      </c>
      <c r="C27" s="4">
        <v>17.8</v>
      </c>
      <c r="D27" s="4">
        <v>18.600000000000001</v>
      </c>
      <c r="E27" s="10">
        <f t="shared" si="0"/>
        <v>18.533333333333335</v>
      </c>
      <c r="F27" s="28"/>
      <c r="G27" s="4">
        <v>18.600000000000001</v>
      </c>
      <c r="H27" s="4">
        <v>18</v>
      </c>
      <c r="I27" s="4">
        <v>21</v>
      </c>
      <c r="J27" s="10">
        <f>AVERAGE(G27:I27)</f>
        <v>19.2</v>
      </c>
      <c r="L27" s="7">
        <v>22.6</v>
      </c>
      <c r="M27" s="7">
        <v>18.2</v>
      </c>
      <c r="N27" s="7">
        <v>21</v>
      </c>
      <c r="O27" s="12">
        <f>AVERAGE(L27:N27)</f>
        <v>20.599999999999998</v>
      </c>
      <c r="Q27" s="4">
        <v>35.200000000000003</v>
      </c>
      <c r="R27" s="4">
        <v>39</v>
      </c>
      <c r="S27" s="4">
        <v>45.8</v>
      </c>
      <c r="T27" s="4"/>
      <c r="U27" s="30">
        <f t="shared" si="1"/>
        <v>675.84</v>
      </c>
      <c r="V27" s="30">
        <f t="shared" si="2"/>
        <v>694.2</v>
      </c>
      <c r="W27" s="30">
        <f t="shared" si="3"/>
        <v>851.88</v>
      </c>
      <c r="X27" s="4"/>
      <c r="Y27" s="4">
        <v>37</v>
      </c>
      <c r="Z27" s="4">
        <v>33</v>
      </c>
      <c r="AA27" s="4">
        <v>40.6</v>
      </c>
      <c r="AB27" s="4"/>
      <c r="AC27" s="30">
        <f t="shared" si="4"/>
        <v>688.2</v>
      </c>
      <c r="AD27" s="30">
        <f t="shared" si="5"/>
        <v>594</v>
      </c>
      <c r="AE27" s="30">
        <f t="shared" si="6"/>
        <v>852.6</v>
      </c>
      <c r="AF27" s="4"/>
      <c r="AG27" s="4">
        <v>45.2</v>
      </c>
      <c r="AH27" s="4">
        <v>43</v>
      </c>
      <c r="AI27" s="4">
        <v>39.799999999999997</v>
      </c>
      <c r="AK27" s="16">
        <f t="shared" si="7"/>
        <v>1021.5200000000001</v>
      </c>
      <c r="AL27" s="16">
        <f t="shared" si="8"/>
        <v>782.6</v>
      </c>
      <c r="AM27" s="16">
        <f t="shared" si="9"/>
        <v>835.8</v>
      </c>
    </row>
    <row r="28" spans="2:39">
      <c r="B28" s="4">
        <v>25</v>
      </c>
      <c r="C28" s="4">
        <v>20.399999999999999</v>
      </c>
      <c r="D28" s="4">
        <v>20</v>
      </c>
      <c r="E28" s="10">
        <f t="shared" si="0"/>
        <v>21.8</v>
      </c>
      <c r="F28" s="28"/>
      <c r="G28" s="4">
        <v>25</v>
      </c>
      <c r="H28" s="4">
        <v>23.6</v>
      </c>
      <c r="I28" s="4">
        <v>23.2</v>
      </c>
      <c r="J28" s="10">
        <f>AVERAGE(G28:I28)</f>
        <v>23.933333333333334</v>
      </c>
      <c r="L28" s="7">
        <v>23.4</v>
      </c>
      <c r="M28" s="7">
        <v>20</v>
      </c>
      <c r="N28" s="7">
        <v>18</v>
      </c>
      <c r="O28" s="12">
        <f>AVERAGE(L28:N28)</f>
        <v>20.466666666666665</v>
      </c>
      <c r="Q28" s="4">
        <v>32</v>
      </c>
      <c r="R28" s="4">
        <v>33.6</v>
      </c>
      <c r="S28" s="4">
        <v>30</v>
      </c>
      <c r="T28" s="4"/>
      <c r="U28" s="30">
        <f t="shared" si="1"/>
        <v>800</v>
      </c>
      <c r="V28" s="30">
        <f t="shared" si="2"/>
        <v>685.43999999999994</v>
      </c>
      <c r="W28" s="30">
        <f t="shared" si="3"/>
        <v>600</v>
      </c>
      <c r="X28" s="4"/>
      <c r="Y28" s="4">
        <v>32.200000000000003</v>
      </c>
      <c r="Z28" s="4">
        <v>39.799999999999997</v>
      </c>
      <c r="AA28" s="4">
        <v>42</v>
      </c>
      <c r="AB28" s="4"/>
      <c r="AC28" s="30">
        <f t="shared" si="4"/>
        <v>805.00000000000011</v>
      </c>
      <c r="AD28" s="30">
        <f t="shared" si="5"/>
        <v>939.28</v>
      </c>
      <c r="AE28" s="30">
        <f t="shared" si="6"/>
        <v>974.4</v>
      </c>
      <c r="AF28" s="4"/>
      <c r="AG28" s="4">
        <v>33.200000000000003</v>
      </c>
      <c r="AH28" s="4">
        <v>29.6</v>
      </c>
      <c r="AI28" s="4">
        <v>38.799999999999997</v>
      </c>
      <c r="AK28" s="16">
        <f t="shared" si="7"/>
        <v>776.88</v>
      </c>
      <c r="AL28" s="16">
        <f t="shared" si="8"/>
        <v>592</v>
      </c>
      <c r="AM28" s="16">
        <f t="shared" si="9"/>
        <v>698.4</v>
      </c>
    </row>
    <row r="29" spans="2:39">
      <c r="B29" s="4">
        <v>15</v>
      </c>
      <c r="C29" s="4">
        <v>14</v>
      </c>
      <c r="D29" s="4">
        <v>18</v>
      </c>
      <c r="E29" s="10">
        <f t="shared" si="0"/>
        <v>15.666666666666666</v>
      </c>
      <c r="F29" s="28"/>
      <c r="G29" s="4">
        <v>19</v>
      </c>
      <c r="H29" s="4">
        <v>19.8</v>
      </c>
      <c r="I29" s="4">
        <v>15</v>
      </c>
      <c r="J29" s="10">
        <f>AVERAGE(G29:I29)</f>
        <v>17.933333333333334</v>
      </c>
      <c r="L29" s="7">
        <v>13</v>
      </c>
      <c r="M29" s="7">
        <v>15</v>
      </c>
      <c r="N29" s="7">
        <v>18.600000000000001</v>
      </c>
      <c r="O29" s="12">
        <f>AVERAGE(L29:N29)</f>
        <v>15.533333333333333</v>
      </c>
      <c r="Q29" s="4">
        <v>66.599999999999994</v>
      </c>
      <c r="R29" s="4">
        <v>72.2</v>
      </c>
      <c r="S29" s="4">
        <v>68</v>
      </c>
      <c r="T29" s="4"/>
      <c r="U29" s="30">
        <f t="shared" si="1"/>
        <v>998.99999999999989</v>
      </c>
      <c r="V29" s="30">
        <f t="shared" si="2"/>
        <v>1010.8000000000001</v>
      </c>
      <c r="W29" s="30">
        <f t="shared" si="3"/>
        <v>1224</v>
      </c>
      <c r="X29" s="4"/>
      <c r="Y29" s="4">
        <v>61.2</v>
      </c>
      <c r="Z29" s="4">
        <v>70</v>
      </c>
      <c r="AA29" s="4">
        <v>66.8</v>
      </c>
      <c r="AB29" s="4"/>
      <c r="AC29" s="30">
        <f t="shared" si="4"/>
        <v>1162.8</v>
      </c>
      <c r="AD29" s="30">
        <f t="shared" si="5"/>
        <v>1386</v>
      </c>
      <c r="AE29" s="30">
        <f t="shared" si="6"/>
        <v>1002</v>
      </c>
      <c r="AF29" s="4"/>
      <c r="AG29" s="4">
        <v>68</v>
      </c>
      <c r="AH29" s="4">
        <v>66.2</v>
      </c>
      <c r="AI29" s="4">
        <v>56.8</v>
      </c>
      <c r="AK29" s="16">
        <f t="shared" si="7"/>
        <v>884</v>
      </c>
      <c r="AL29" s="16">
        <f t="shared" si="8"/>
        <v>993</v>
      </c>
      <c r="AM29" s="16">
        <f t="shared" si="9"/>
        <v>1056.48</v>
      </c>
    </row>
    <row r="30" spans="2:39">
      <c r="B30" s="4">
        <v>17.2</v>
      </c>
      <c r="C30" s="4">
        <v>14</v>
      </c>
      <c r="D30" s="4">
        <v>16.399999999999999</v>
      </c>
      <c r="E30" s="10">
        <f t="shared" si="0"/>
        <v>15.866666666666665</v>
      </c>
      <c r="F30" s="28"/>
      <c r="G30" s="4">
        <v>7</v>
      </c>
      <c r="H30" s="4">
        <v>10</v>
      </c>
      <c r="I30" s="4">
        <v>11</v>
      </c>
      <c r="J30" s="10">
        <f>AVERAGE(G30:I30)</f>
        <v>9.3333333333333339</v>
      </c>
      <c r="L30" s="7">
        <v>17</v>
      </c>
      <c r="M30" s="7">
        <v>14.2</v>
      </c>
      <c r="N30" s="7">
        <v>16</v>
      </c>
      <c r="O30" s="12">
        <f>AVERAGE(L30:N30)</f>
        <v>15.733333333333334</v>
      </c>
      <c r="Q30" s="4">
        <v>57.4</v>
      </c>
      <c r="R30" s="4">
        <v>63.2</v>
      </c>
      <c r="S30" s="4">
        <v>70.599999999999994</v>
      </c>
      <c r="T30" s="4"/>
      <c r="U30" s="30">
        <f t="shared" si="1"/>
        <v>987.28</v>
      </c>
      <c r="V30" s="30">
        <f t="shared" si="2"/>
        <v>884.80000000000007</v>
      </c>
      <c r="W30" s="30">
        <f t="shared" si="3"/>
        <v>1157.8399999999999</v>
      </c>
      <c r="X30" s="4"/>
      <c r="Y30" s="4">
        <v>63.6</v>
      </c>
      <c r="Z30" s="4">
        <v>54</v>
      </c>
      <c r="AA30" s="4">
        <v>58</v>
      </c>
      <c r="AB30" s="4"/>
      <c r="AC30" s="30">
        <f t="shared" si="4"/>
        <v>445.2</v>
      </c>
      <c r="AD30" s="30">
        <f t="shared" si="5"/>
        <v>540</v>
      </c>
      <c r="AE30" s="30">
        <f t="shared" si="6"/>
        <v>638</v>
      </c>
      <c r="AF30" s="4"/>
      <c r="AG30" s="4">
        <v>70</v>
      </c>
      <c r="AH30" s="4">
        <v>68.2</v>
      </c>
      <c r="AI30" s="4">
        <v>64</v>
      </c>
      <c r="AK30" s="16">
        <f t="shared" si="7"/>
        <v>1190</v>
      </c>
      <c r="AL30" s="16">
        <f t="shared" si="8"/>
        <v>968.43999999999994</v>
      </c>
      <c r="AM30" s="16">
        <f t="shared" si="9"/>
        <v>1024</v>
      </c>
    </row>
    <row r="31" spans="2:39">
      <c r="B31" s="4">
        <v>12.8</v>
      </c>
      <c r="C31" s="4">
        <v>13</v>
      </c>
      <c r="D31" s="4">
        <v>12</v>
      </c>
      <c r="E31" s="10">
        <f t="shared" si="0"/>
        <v>12.6</v>
      </c>
      <c r="F31" s="28"/>
      <c r="G31" s="4">
        <v>10.6</v>
      </c>
      <c r="H31" s="4">
        <v>15.2</v>
      </c>
      <c r="I31" s="4">
        <v>12.8</v>
      </c>
      <c r="J31" s="10">
        <f>AVERAGE(G31:I31)</f>
        <v>12.866666666666665</v>
      </c>
      <c r="L31" s="7">
        <v>11.2</v>
      </c>
      <c r="M31" s="7">
        <v>9.4</v>
      </c>
      <c r="N31" s="7">
        <v>7</v>
      </c>
      <c r="O31" s="12">
        <f>AVERAGE(L31:N31)</f>
        <v>9.2000000000000011</v>
      </c>
      <c r="Q31" s="4">
        <v>60</v>
      </c>
      <c r="R31" s="4">
        <v>63</v>
      </c>
      <c r="S31" s="4">
        <v>56.6</v>
      </c>
      <c r="T31" s="4"/>
      <c r="U31" s="30">
        <f t="shared" si="1"/>
        <v>768</v>
      </c>
      <c r="V31" s="30">
        <f t="shared" si="2"/>
        <v>819</v>
      </c>
      <c r="W31" s="30">
        <f t="shared" si="3"/>
        <v>679.2</v>
      </c>
      <c r="X31" s="4"/>
      <c r="Y31" s="4">
        <v>62.8</v>
      </c>
      <c r="Z31" s="4">
        <v>69</v>
      </c>
      <c r="AA31" s="4">
        <v>59</v>
      </c>
      <c r="AB31" s="4"/>
      <c r="AC31" s="30">
        <f t="shared" si="4"/>
        <v>665.68</v>
      </c>
      <c r="AD31" s="30">
        <f t="shared" si="5"/>
        <v>1048.8</v>
      </c>
      <c r="AE31" s="30">
        <f t="shared" si="6"/>
        <v>755.2</v>
      </c>
      <c r="AF31" s="4"/>
      <c r="AG31" s="4">
        <v>63.4</v>
      </c>
      <c r="AH31" s="4">
        <v>68.2</v>
      </c>
      <c r="AI31" s="4">
        <v>70</v>
      </c>
      <c r="AK31" s="16">
        <f t="shared" si="7"/>
        <v>710.07999999999993</v>
      </c>
      <c r="AL31" s="16">
        <f t="shared" si="8"/>
        <v>641.08000000000004</v>
      </c>
      <c r="AM31" s="16">
        <f t="shared" si="9"/>
        <v>490</v>
      </c>
    </row>
    <row r="32" spans="2:39">
      <c r="B32" s="4">
        <v>18</v>
      </c>
      <c r="C32" s="4">
        <v>22.4</v>
      </c>
      <c r="D32" s="4">
        <v>20.399999999999999</v>
      </c>
      <c r="E32" s="10">
        <f t="shared" si="0"/>
        <v>20.266666666666666</v>
      </c>
      <c r="F32" s="28"/>
      <c r="G32" s="4">
        <v>20.2</v>
      </c>
      <c r="H32" s="4">
        <v>24.8</v>
      </c>
      <c r="I32" s="4">
        <v>24</v>
      </c>
      <c r="J32" s="10">
        <f>AVERAGE(G32:I32)</f>
        <v>23</v>
      </c>
      <c r="L32" s="7">
        <v>12</v>
      </c>
      <c r="M32" s="7">
        <v>16.8</v>
      </c>
      <c r="N32" s="7">
        <v>18.8</v>
      </c>
      <c r="O32" s="12">
        <f>AVERAGE(L32:N32)</f>
        <v>15.866666666666667</v>
      </c>
      <c r="Q32" s="4">
        <v>52</v>
      </c>
      <c r="R32" s="4">
        <v>59.8</v>
      </c>
      <c r="S32" s="4">
        <v>66.8</v>
      </c>
      <c r="T32" s="4"/>
      <c r="U32" s="30">
        <f t="shared" si="1"/>
        <v>936</v>
      </c>
      <c r="V32" s="30">
        <f t="shared" si="2"/>
        <v>1339.5199999999998</v>
      </c>
      <c r="W32" s="30">
        <f t="shared" si="3"/>
        <v>1362.7199999999998</v>
      </c>
      <c r="X32" s="4"/>
      <c r="Y32" s="4">
        <v>50</v>
      </c>
      <c r="Z32" s="4">
        <v>59.6</v>
      </c>
      <c r="AA32" s="4">
        <v>55</v>
      </c>
      <c r="AB32" s="4"/>
      <c r="AC32" s="30">
        <f t="shared" si="4"/>
        <v>1010</v>
      </c>
      <c r="AD32" s="30">
        <f t="shared" si="5"/>
        <v>1478.0800000000002</v>
      </c>
      <c r="AE32" s="30">
        <f t="shared" si="6"/>
        <v>1320</v>
      </c>
      <c r="AF32" s="4"/>
      <c r="AG32" s="4">
        <v>68</v>
      </c>
      <c r="AH32" s="4">
        <v>64</v>
      </c>
      <c r="AI32" s="4">
        <v>60.4</v>
      </c>
      <c r="AK32" s="16">
        <f t="shared" si="7"/>
        <v>816</v>
      </c>
      <c r="AL32" s="16">
        <f t="shared" si="8"/>
        <v>1075.2</v>
      </c>
      <c r="AM32" s="16">
        <f t="shared" si="9"/>
        <v>1135.52</v>
      </c>
    </row>
    <row r="33" spans="2:39">
      <c r="B33" s="4">
        <v>13.6</v>
      </c>
      <c r="C33" s="4">
        <v>11.2</v>
      </c>
      <c r="D33" s="4">
        <v>11.8</v>
      </c>
      <c r="E33" s="10">
        <f t="shared" si="0"/>
        <v>12.199999999999998</v>
      </c>
      <c r="F33" s="28"/>
      <c r="G33" s="4">
        <v>13.8</v>
      </c>
      <c r="H33" s="4">
        <v>14.8</v>
      </c>
      <c r="I33" s="4">
        <v>10</v>
      </c>
      <c r="J33" s="10">
        <f>AVERAGE(G33:I33)</f>
        <v>12.866666666666667</v>
      </c>
      <c r="L33" s="7">
        <v>11.6</v>
      </c>
      <c r="M33" s="7">
        <v>13</v>
      </c>
      <c r="N33" s="7">
        <v>12.8</v>
      </c>
      <c r="O33" s="12">
        <f>AVERAGE(L33:N33)</f>
        <v>12.466666666666669</v>
      </c>
      <c r="Q33" s="4">
        <v>65</v>
      </c>
      <c r="R33" s="4">
        <v>70</v>
      </c>
      <c r="S33" s="4">
        <v>68</v>
      </c>
      <c r="T33" s="4"/>
      <c r="U33" s="30">
        <f t="shared" si="1"/>
        <v>884</v>
      </c>
      <c r="V33" s="30">
        <f t="shared" si="2"/>
        <v>784</v>
      </c>
      <c r="W33" s="30">
        <f t="shared" si="3"/>
        <v>802.40000000000009</v>
      </c>
      <c r="X33" s="4"/>
      <c r="Y33" s="4">
        <v>64.2</v>
      </c>
      <c r="Z33" s="4">
        <v>59.8</v>
      </c>
      <c r="AA33" s="4">
        <v>68.400000000000006</v>
      </c>
      <c r="AB33" s="4"/>
      <c r="AC33" s="30">
        <f t="shared" si="4"/>
        <v>885.96</v>
      </c>
      <c r="AD33" s="30">
        <f t="shared" si="5"/>
        <v>885.04</v>
      </c>
      <c r="AE33" s="30">
        <f t="shared" si="6"/>
        <v>684</v>
      </c>
      <c r="AF33" s="4"/>
      <c r="AG33" s="4">
        <v>63</v>
      </c>
      <c r="AH33" s="4">
        <v>52</v>
      </c>
      <c r="AI33" s="4">
        <v>56</v>
      </c>
      <c r="AK33" s="16">
        <f t="shared" si="7"/>
        <v>730.8</v>
      </c>
      <c r="AL33" s="16">
        <f t="shared" si="8"/>
        <v>676</v>
      </c>
      <c r="AM33" s="16">
        <f t="shared" si="9"/>
        <v>716.80000000000007</v>
      </c>
    </row>
    <row r="34" spans="2:39">
      <c r="B34" s="4">
        <v>13.4</v>
      </c>
      <c r="C34" s="4">
        <v>12.8</v>
      </c>
      <c r="D34" s="4">
        <v>13</v>
      </c>
      <c r="E34" s="10">
        <f t="shared" si="0"/>
        <v>13.066666666666668</v>
      </c>
      <c r="F34" s="28"/>
      <c r="G34" s="4">
        <v>13.4</v>
      </c>
      <c r="H34" s="4">
        <v>13.6</v>
      </c>
      <c r="I34" s="4">
        <v>13.4</v>
      </c>
      <c r="J34" s="10">
        <f>AVERAGE(G34:I34)</f>
        <v>13.466666666666667</v>
      </c>
      <c r="L34" s="7">
        <v>14</v>
      </c>
      <c r="M34" s="7">
        <v>11</v>
      </c>
      <c r="N34" s="7">
        <v>13.6</v>
      </c>
      <c r="O34" s="12">
        <f>AVERAGE(L34:N34)</f>
        <v>12.866666666666667</v>
      </c>
      <c r="Q34" s="4">
        <v>40</v>
      </c>
      <c r="R34" s="4">
        <v>37.4</v>
      </c>
      <c r="S34" s="4">
        <v>43.2</v>
      </c>
      <c r="T34" s="4"/>
      <c r="U34" s="30">
        <f t="shared" si="1"/>
        <v>536</v>
      </c>
      <c r="V34" s="30">
        <f t="shared" si="2"/>
        <v>478.72</v>
      </c>
      <c r="W34" s="30">
        <f t="shared" si="3"/>
        <v>561.6</v>
      </c>
      <c r="X34" s="4"/>
      <c r="Y34" s="4">
        <v>40.200000000000003</v>
      </c>
      <c r="Z34" s="4">
        <v>48.6</v>
      </c>
      <c r="AA34" s="4">
        <v>44.2</v>
      </c>
      <c r="AB34" s="4"/>
      <c r="AC34" s="30">
        <f t="shared" si="4"/>
        <v>538.68000000000006</v>
      </c>
      <c r="AD34" s="30">
        <f t="shared" si="5"/>
        <v>660.96</v>
      </c>
      <c r="AE34" s="30">
        <f t="shared" si="6"/>
        <v>592.28000000000009</v>
      </c>
      <c r="AF34" s="4"/>
      <c r="AG34" s="4">
        <v>49</v>
      </c>
      <c r="AH34" s="4">
        <v>52</v>
      </c>
      <c r="AI34" s="4">
        <v>43.2</v>
      </c>
      <c r="AK34" s="16">
        <f t="shared" si="7"/>
        <v>686</v>
      </c>
      <c r="AL34" s="16">
        <f t="shared" si="8"/>
        <v>572</v>
      </c>
      <c r="AM34" s="16">
        <f t="shared" si="9"/>
        <v>587.52</v>
      </c>
    </row>
    <row r="35" spans="2:39">
      <c r="B35" s="4">
        <v>15.8</v>
      </c>
      <c r="C35" s="4">
        <v>13.2</v>
      </c>
      <c r="D35" s="4">
        <v>11</v>
      </c>
      <c r="E35" s="10">
        <f t="shared" si="0"/>
        <v>13.333333333333334</v>
      </c>
      <c r="F35" s="28"/>
      <c r="G35" s="4">
        <v>14.2</v>
      </c>
      <c r="H35" s="4">
        <v>13.4</v>
      </c>
      <c r="I35" s="4">
        <v>13.4</v>
      </c>
      <c r="J35" s="10">
        <f>AVERAGE(G35:I35)</f>
        <v>13.666666666666666</v>
      </c>
      <c r="L35" s="7">
        <v>15.8</v>
      </c>
      <c r="M35" s="7">
        <v>14.2</v>
      </c>
      <c r="N35" s="7">
        <v>13.2</v>
      </c>
      <c r="O35" s="12">
        <f>AVERAGE(L35:N35)</f>
        <v>14.4</v>
      </c>
      <c r="Q35" s="4">
        <v>39.799999999999997</v>
      </c>
      <c r="R35" s="4">
        <v>45.8</v>
      </c>
      <c r="S35" s="4">
        <v>41</v>
      </c>
      <c r="T35" s="4"/>
      <c r="U35" s="30">
        <f t="shared" si="1"/>
        <v>628.84</v>
      </c>
      <c r="V35" s="30">
        <f t="shared" si="2"/>
        <v>604.55999999999995</v>
      </c>
      <c r="W35" s="30">
        <f t="shared" si="3"/>
        <v>451</v>
      </c>
      <c r="X35" s="4"/>
      <c r="Y35" s="4">
        <v>35.799999999999997</v>
      </c>
      <c r="Z35" s="4">
        <v>43</v>
      </c>
      <c r="AA35" s="4">
        <v>39.4</v>
      </c>
      <c r="AB35" s="4"/>
      <c r="AC35" s="30">
        <f t="shared" si="4"/>
        <v>508.35999999999996</v>
      </c>
      <c r="AD35" s="30">
        <f t="shared" si="5"/>
        <v>576.20000000000005</v>
      </c>
      <c r="AE35" s="30">
        <f t="shared" si="6"/>
        <v>527.96</v>
      </c>
      <c r="AF35" s="4"/>
      <c r="AG35" s="4">
        <v>35</v>
      </c>
      <c r="AH35" s="4">
        <v>36</v>
      </c>
      <c r="AI35" s="4">
        <v>39.799999999999997</v>
      </c>
      <c r="AK35" s="16">
        <f t="shared" si="7"/>
        <v>553</v>
      </c>
      <c r="AL35" s="16">
        <f t="shared" si="8"/>
        <v>511.2</v>
      </c>
      <c r="AM35" s="16">
        <f t="shared" si="9"/>
        <v>525.3599999999999</v>
      </c>
    </row>
    <row r="36" spans="2:39">
      <c r="B36" s="4">
        <v>18</v>
      </c>
      <c r="C36" s="4">
        <v>15.6</v>
      </c>
      <c r="D36" s="4">
        <v>15.4</v>
      </c>
      <c r="E36" s="10">
        <f t="shared" si="0"/>
        <v>16.333333333333332</v>
      </c>
      <c r="F36" s="28"/>
      <c r="G36" s="4">
        <v>16.2</v>
      </c>
      <c r="H36" s="4">
        <v>15.2</v>
      </c>
      <c r="I36" s="4">
        <v>15.8</v>
      </c>
      <c r="J36" s="10">
        <f>AVERAGE(G36:I36)</f>
        <v>15.733333333333334</v>
      </c>
      <c r="L36" s="7">
        <v>17</v>
      </c>
      <c r="M36" s="7">
        <v>12</v>
      </c>
      <c r="N36" s="7">
        <v>15.6</v>
      </c>
      <c r="O36" s="12">
        <f>AVERAGE(L36:N36)</f>
        <v>14.866666666666667</v>
      </c>
      <c r="Q36" s="4">
        <v>35.799999999999997</v>
      </c>
      <c r="R36" s="4">
        <v>46.6</v>
      </c>
      <c r="S36" s="4">
        <v>41</v>
      </c>
      <c r="T36" s="4"/>
      <c r="U36" s="30">
        <f t="shared" si="1"/>
        <v>644.4</v>
      </c>
      <c r="V36" s="30">
        <f t="shared" si="2"/>
        <v>726.96</v>
      </c>
      <c r="W36" s="30">
        <f t="shared" si="3"/>
        <v>631.4</v>
      </c>
      <c r="X36" s="4"/>
      <c r="Y36" s="4">
        <v>42.2</v>
      </c>
      <c r="Z36" s="4">
        <v>45.4</v>
      </c>
      <c r="AA36" s="4">
        <v>47</v>
      </c>
      <c r="AB36" s="4"/>
      <c r="AC36" s="30">
        <f t="shared" si="4"/>
        <v>683.64</v>
      </c>
      <c r="AD36" s="30">
        <f t="shared" si="5"/>
        <v>690.07999999999993</v>
      </c>
      <c r="AE36" s="30">
        <f t="shared" si="6"/>
        <v>742.6</v>
      </c>
      <c r="AF36" s="4"/>
      <c r="AG36" s="4">
        <v>38.799999999999997</v>
      </c>
      <c r="AH36" s="4">
        <v>40</v>
      </c>
      <c r="AI36" s="4">
        <v>37</v>
      </c>
      <c r="AK36" s="16">
        <f t="shared" si="7"/>
        <v>659.59999999999991</v>
      </c>
      <c r="AL36" s="16">
        <f t="shared" si="8"/>
        <v>480</v>
      </c>
      <c r="AM36" s="16">
        <f t="shared" si="9"/>
        <v>577.19999999999993</v>
      </c>
    </row>
    <row r="37" spans="2:39">
      <c r="B37" s="4">
        <v>23</v>
      </c>
      <c r="C37" s="4">
        <v>20.6</v>
      </c>
      <c r="D37" s="4">
        <v>19.8</v>
      </c>
      <c r="E37" s="10">
        <f t="shared" si="0"/>
        <v>21.133333333333336</v>
      </c>
      <c r="F37" s="28"/>
      <c r="G37" s="4">
        <v>19.8</v>
      </c>
      <c r="H37" s="4">
        <v>15</v>
      </c>
      <c r="I37" s="4">
        <v>20</v>
      </c>
      <c r="J37" s="10">
        <f>AVERAGE(G37:I37)</f>
        <v>18.266666666666666</v>
      </c>
      <c r="L37" s="7">
        <v>24.6</v>
      </c>
      <c r="M37" s="7">
        <v>19.2</v>
      </c>
      <c r="N37" s="7">
        <v>23</v>
      </c>
      <c r="O37" s="12">
        <f>AVERAGE(L37:N37)</f>
        <v>22.266666666666666</v>
      </c>
      <c r="Q37" s="4">
        <v>45.6</v>
      </c>
      <c r="R37" s="4">
        <v>40</v>
      </c>
      <c r="S37" s="4">
        <v>34.6</v>
      </c>
      <c r="T37" s="4"/>
      <c r="U37" s="30">
        <f t="shared" si="1"/>
        <v>1048.8</v>
      </c>
      <c r="V37" s="30">
        <f t="shared" si="2"/>
        <v>824</v>
      </c>
      <c r="W37" s="30">
        <f t="shared" si="3"/>
        <v>685.08</v>
      </c>
      <c r="X37" s="4"/>
      <c r="Y37" s="4">
        <v>40.799999999999997</v>
      </c>
      <c r="Z37" s="4">
        <v>37.4</v>
      </c>
      <c r="AA37" s="4">
        <v>43.8</v>
      </c>
      <c r="AB37" s="4"/>
      <c r="AC37" s="30">
        <f t="shared" si="4"/>
        <v>807.83999999999992</v>
      </c>
      <c r="AD37" s="30">
        <f t="shared" si="5"/>
        <v>561</v>
      </c>
      <c r="AE37" s="30">
        <f t="shared" si="6"/>
        <v>876</v>
      </c>
      <c r="AF37" s="4"/>
      <c r="AG37" s="4">
        <v>46</v>
      </c>
      <c r="AH37" s="4">
        <v>39.6</v>
      </c>
      <c r="AI37" s="4">
        <v>40.200000000000003</v>
      </c>
      <c r="AK37" s="16">
        <f t="shared" si="7"/>
        <v>1131.6000000000001</v>
      </c>
      <c r="AL37" s="16">
        <f t="shared" si="8"/>
        <v>760.32</v>
      </c>
      <c r="AM37" s="16">
        <f t="shared" si="9"/>
        <v>924.6</v>
      </c>
    </row>
    <row r="38" spans="2:39">
      <c r="B38" s="4">
        <v>11</v>
      </c>
      <c r="C38" s="4">
        <v>13.2</v>
      </c>
      <c r="D38" s="4">
        <v>15.6</v>
      </c>
      <c r="E38" s="10">
        <f t="shared" si="0"/>
        <v>13.266666666666666</v>
      </c>
      <c r="F38" s="28"/>
      <c r="G38" s="4">
        <v>11</v>
      </c>
      <c r="H38" s="4">
        <v>7</v>
      </c>
      <c r="I38" s="4">
        <v>9</v>
      </c>
      <c r="J38" s="10">
        <f>AVERAGE(G38:I38)</f>
        <v>9</v>
      </c>
      <c r="L38" s="7">
        <v>14</v>
      </c>
      <c r="M38" s="7">
        <v>10.199999999999999</v>
      </c>
      <c r="N38" s="7">
        <v>13.2</v>
      </c>
      <c r="O38" s="12">
        <f>AVERAGE(L38:N38)</f>
        <v>12.466666666666667</v>
      </c>
      <c r="Q38" s="4">
        <v>44.4</v>
      </c>
      <c r="R38" s="4">
        <v>56.4</v>
      </c>
      <c r="S38" s="4">
        <v>49.8</v>
      </c>
      <c r="T38" s="4"/>
      <c r="U38" s="30">
        <f t="shared" si="1"/>
        <v>488.4</v>
      </c>
      <c r="V38" s="30">
        <f t="shared" si="2"/>
        <v>744.4799999999999</v>
      </c>
      <c r="W38" s="30">
        <f t="shared" si="3"/>
        <v>776.87999999999988</v>
      </c>
      <c r="X38" s="4"/>
      <c r="Y38" s="4">
        <v>50</v>
      </c>
      <c r="Z38" s="4">
        <v>46.8</v>
      </c>
      <c r="AA38" s="4">
        <v>55</v>
      </c>
      <c r="AB38" s="4"/>
      <c r="AC38" s="30">
        <f t="shared" si="4"/>
        <v>550</v>
      </c>
      <c r="AD38" s="30">
        <f t="shared" si="5"/>
        <v>327.59999999999997</v>
      </c>
      <c r="AE38" s="30">
        <f t="shared" si="6"/>
        <v>495</v>
      </c>
      <c r="AF38" s="4"/>
      <c r="AG38" s="4">
        <v>46</v>
      </c>
      <c r="AH38" s="4">
        <v>51.8</v>
      </c>
      <c r="AI38" s="4">
        <v>43</v>
      </c>
      <c r="AK38" s="16">
        <f t="shared" si="7"/>
        <v>644</v>
      </c>
      <c r="AL38" s="16">
        <f t="shared" si="8"/>
        <v>528.3599999999999</v>
      </c>
      <c r="AM38" s="16">
        <f t="shared" si="9"/>
        <v>567.6</v>
      </c>
    </row>
    <row r="39" spans="2:39">
      <c r="B39" s="4">
        <v>16.8</v>
      </c>
      <c r="C39" s="4">
        <v>17.2</v>
      </c>
      <c r="D39" s="4">
        <v>13.6</v>
      </c>
      <c r="E39" s="10">
        <f t="shared" si="0"/>
        <v>15.866666666666667</v>
      </c>
      <c r="F39" s="28"/>
      <c r="G39" s="4">
        <v>17.8</v>
      </c>
      <c r="H39" s="4">
        <v>18.399999999999999</v>
      </c>
      <c r="I39" s="4">
        <v>15.4</v>
      </c>
      <c r="J39" s="10">
        <f>AVERAGE(G39:I39)</f>
        <v>17.2</v>
      </c>
      <c r="L39" s="7">
        <v>17.600000000000001</v>
      </c>
      <c r="M39" s="7">
        <v>13</v>
      </c>
      <c r="N39" s="7">
        <v>16.600000000000001</v>
      </c>
      <c r="O39" s="12">
        <f>AVERAGE(L39:N39)</f>
        <v>15.733333333333334</v>
      </c>
      <c r="Q39" s="4">
        <v>44.4</v>
      </c>
      <c r="R39" s="4">
        <v>50</v>
      </c>
      <c r="S39" s="4">
        <v>55.2</v>
      </c>
      <c r="T39" s="4"/>
      <c r="U39" s="30">
        <f t="shared" si="1"/>
        <v>745.92</v>
      </c>
      <c r="V39" s="30">
        <f t="shared" si="2"/>
        <v>860</v>
      </c>
      <c r="W39" s="30">
        <f t="shared" si="3"/>
        <v>750.72</v>
      </c>
      <c r="X39" s="4"/>
      <c r="Y39" s="4">
        <v>50.6</v>
      </c>
      <c r="Z39" s="4">
        <v>46.8</v>
      </c>
      <c r="AA39" s="4">
        <v>53.8</v>
      </c>
      <c r="AB39" s="4"/>
      <c r="AC39" s="30">
        <f t="shared" si="4"/>
        <v>900.68000000000006</v>
      </c>
      <c r="AD39" s="30">
        <f t="shared" si="5"/>
        <v>861.11999999999989</v>
      </c>
      <c r="AE39" s="30">
        <f t="shared" si="6"/>
        <v>828.52</v>
      </c>
      <c r="AF39" s="4"/>
      <c r="AG39" s="4">
        <v>50.2</v>
      </c>
      <c r="AH39" s="4">
        <v>44</v>
      </c>
      <c r="AI39" s="4">
        <v>46</v>
      </c>
      <c r="AK39" s="16">
        <f t="shared" si="7"/>
        <v>883.5200000000001</v>
      </c>
      <c r="AL39" s="16">
        <f t="shared" si="8"/>
        <v>572</v>
      </c>
      <c r="AM39" s="16">
        <f t="shared" si="9"/>
        <v>763.6</v>
      </c>
    </row>
    <row r="40" spans="2:39">
      <c r="B40" s="4">
        <v>13.6</v>
      </c>
      <c r="C40" s="4">
        <v>13.6</v>
      </c>
      <c r="D40" s="4">
        <v>12.8</v>
      </c>
      <c r="E40" s="10">
        <f t="shared" si="0"/>
        <v>13.333333333333334</v>
      </c>
      <c r="F40" s="28"/>
      <c r="G40" s="4">
        <v>14.6</v>
      </c>
      <c r="H40" s="4">
        <v>13.6</v>
      </c>
      <c r="I40" s="4">
        <v>12.2</v>
      </c>
      <c r="J40" s="10">
        <f>AVERAGE(G40:I40)</f>
        <v>13.466666666666667</v>
      </c>
      <c r="L40" s="7">
        <v>16</v>
      </c>
      <c r="M40" s="7">
        <v>14.4</v>
      </c>
      <c r="N40" s="7">
        <v>12</v>
      </c>
      <c r="O40" s="12">
        <f>AVERAGE(L40:N40)</f>
        <v>14.133333333333333</v>
      </c>
      <c r="Q40" s="4">
        <v>51.2</v>
      </c>
      <c r="R40" s="4">
        <v>62.6</v>
      </c>
      <c r="S40" s="4">
        <v>56.8</v>
      </c>
      <c r="T40" s="4"/>
      <c r="U40" s="30">
        <f t="shared" si="1"/>
        <v>696.32</v>
      </c>
      <c r="V40" s="30">
        <f t="shared" si="2"/>
        <v>851.36</v>
      </c>
      <c r="W40" s="30">
        <f t="shared" si="3"/>
        <v>727.04</v>
      </c>
      <c r="X40" s="4"/>
      <c r="Y40" s="4">
        <v>57</v>
      </c>
      <c r="Z40" s="4">
        <v>60.4</v>
      </c>
      <c r="AA40" s="4">
        <v>53.8</v>
      </c>
      <c r="AB40" s="4"/>
      <c r="AC40" s="30">
        <f t="shared" si="4"/>
        <v>832.19999999999993</v>
      </c>
      <c r="AD40" s="30">
        <f t="shared" si="5"/>
        <v>821.43999999999994</v>
      </c>
      <c r="AE40" s="30">
        <f t="shared" si="6"/>
        <v>656.3599999999999</v>
      </c>
      <c r="AF40" s="4"/>
      <c r="AG40" s="4">
        <v>56.4</v>
      </c>
      <c r="AH40" s="4">
        <v>58</v>
      </c>
      <c r="AI40" s="4">
        <v>63</v>
      </c>
      <c r="AK40" s="16">
        <f t="shared" si="7"/>
        <v>902.4</v>
      </c>
      <c r="AL40" s="16">
        <f t="shared" si="8"/>
        <v>835.2</v>
      </c>
      <c r="AM40" s="16">
        <f t="shared" si="9"/>
        <v>756</v>
      </c>
    </row>
    <row r="41" spans="2:39">
      <c r="B41" s="4">
        <v>19.600000000000001</v>
      </c>
      <c r="C41" s="4">
        <v>17.8</v>
      </c>
      <c r="D41" s="4">
        <v>20.6</v>
      </c>
      <c r="E41" s="10">
        <f t="shared" si="0"/>
        <v>19.333333333333336</v>
      </c>
      <c r="F41" s="28"/>
      <c r="G41" s="4">
        <v>17.2</v>
      </c>
      <c r="H41" s="4">
        <v>16.600000000000001</v>
      </c>
      <c r="I41" s="4">
        <v>16</v>
      </c>
      <c r="J41" s="10">
        <f>AVERAGE(G41:I41)</f>
        <v>16.599999999999998</v>
      </c>
      <c r="L41" s="7">
        <v>18.2</v>
      </c>
      <c r="M41" s="7">
        <v>15</v>
      </c>
      <c r="N41" s="7">
        <v>13.2</v>
      </c>
      <c r="O41" s="12">
        <f>AVERAGE(L41:N41)</f>
        <v>15.466666666666669</v>
      </c>
      <c r="Q41" s="4">
        <v>71</v>
      </c>
      <c r="R41" s="4">
        <v>65.599999999999994</v>
      </c>
      <c r="S41" s="4">
        <v>68.8</v>
      </c>
      <c r="T41" s="4"/>
      <c r="U41" s="30">
        <f t="shared" si="1"/>
        <v>1391.6000000000001</v>
      </c>
      <c r="V41" s="30">
        <f t="shared" si="2"/>
        <v>1167.6799999999998</v>
      </c>
      <c r="W41" s="30">
        <f t="shared" si="3"/>
        <v>1417.28</v>
      </c>
      <c r="X41" s="4"/>
      <c r="Y41" s="4">
        <v>71.2</v>
      </c>
      <c r="Z41" s="4">
        <v>63.4</v>
      </c>
      <c r="AA41" s="4">
        <v>67.599999999999994</v>
      </c>
      <c r="AB41" s="4"/>
      <c r="AC41" s="30">
        <f t="shared" si="4"/>
        <v>1224.6400000000001</v>
      </c>
      <c r="AD41" s="30">
        <f t="shared" si="5"/>
        <v>1052.44</v>
      </c>
      <c r="AE41" s="30">
        <f t="shared" si="6"/>
        <v>1081.5999999999999</v>
      </c>
      <c r="AF41" s="4"/>
      <c r="AG41" s="4">
        <v>76.400000000000006</v>
      </c>
      <c r="AH41" s="4">
        <v>66.8</v>
      </c>
      <c r="AI41" s="4">
        <v>70</v>
      </c>
      <c r="AK41" s="16">
        <f t="shared" si="7"/>
        <v>1390.48</v>
      </c>
      <c r="AL41" s="16">
        <f t="shared" si="8"/>
        <v>1002</v>
      </c>
      <c r="AM41" s="16">
        <f t="shared" si="9"/>
        <v>924</v>
      </c>
    </row>
    <row r="42" spans="2:39">
      <c r="B42" s="4">
        <v>8.4</v>
      </c>
      <c r="C42" s="4">
        <v>12.8</v>
      </c>
      <c r="D42" s="4">
        <v>11</v>
      </c>
      <c r="E42" s="10">
        <f t="shared" si="0"/>
        <v>10.733333333333334</v>
      </c>
      <c r="F42" s="28"/>
      <c r="G42" s="4">
        <v>7</v>
      </c>
      <c r="H42" s="4">
        <v>10</v>
      </c>
      <c r="I42" s="4">
        <v>8</v>
      </c>
      <c r="J42" s="10">
        <f>AVERAGE(G42:I42)</f>
        <v>8.3333333333333339</v>
      </c>
      <c r="L42" s="7">
        <v>12.2</v>
      </c>
      <c r="M42" s="7">
        <v>11.8</v>
      </c>
      <c r="N42" s="7">
        <v>10.199999999999999</v>
      </c>
      <c r="O42" s="12">
        <f>AVERAGE(L42:N42)</f>
        <v>11.4</v>
      </c>
      <c r="Q42" s="4">
        <v>45.4</v>
      </c>
      <c r="R42" s="4">
        <v>36.6</v>
      </c>
      <c r="S42" s="4">
        <v>41.2</v>
      </c>
      <c r="T42" s="4"/>
      <c r="U42" s="30">
        <f t="shared" si="1"/>
        <v>381.36</v>
      </c>
      <c r="V42" s="30">
        <f t="shared" si="2"/>
        <v>468.48</v>
      </c>
      <c r="W42" s="30">
        <f t="shared" si="3"/>
        <v>453.20000000000005</v>
      </c>
      <c r="X42" s="4"/>
      <c r="Y42" s="4">
        <v>45.2</v>
      </c>
      <c r="Z42" s="4">
        <v>41</v>
      </c>
      <c r="AA42" s="4">
        <v>37.4</v>
      </c>
      <c r="AB42" s="4"/>
      <c r="AC42" s="30">
        <f t="shared" si="4"/>
        <v>316.40000000000003</v>
      </c>
      <c r="AD42" s="30">
        <f t="shared" si="5"/>
        <v>410</v>
      </c>
      <c r="AE42" s="30">
        <f t="shared" si="6"/>
        <v>299.2</v>
      </c>
      <c r="AF42" s="4"/>
      <c r="AG42" s="4">
        <v>40.6</v>
      </c>
      <c r="AH42" s="4">
        <v>34.4</v>
      </c>
      <c r="AI42" s="4">
        <v>41.4</v>
      </c>
      <c r="AK42" s="16">
        <f t="shared" si="7"/>
        <v>495.32</v>
      </c>
      <c r="AL42" s="16">
        <f t="shared" si="8"/>
        <v>405.92</v>
      </c>
      <c r="AM42" s="16">
        <f t="shared" si="9"/>
        <v>422.28</v>
      </c>
    </row>
    <row r="43" spans="2:39">
      <c r="B43" s="4">
        <v>16.399999999999999</v>
      </c>
      <c r="C43" s="4">
        <v>11.6</v>
      </c>
      <c r="D43" s="4">
        <v>14</v>
      </c>
      <c r="E43" s="10">
        <f t="shared" si="0"/>
        <v>14</v>
      </c>
      <c r="F43" s="28"/>
      <c r="G43" s="4">
        <v>14.2</v>
      </c>
      <c r="H43" s="4">
        <v>16.600000000000001</v>
      </c>
      <c r="I43" s="4">
        <v>12.2</v>
      </c>
      <c r="J43" s="10">
        <f>AVERAGE(G43:I43)</f>
        <v>14.333333333333334</v>
      </c>
      <c r="L43" s="7">
        <v>15</v>
      </c>
      <c r="M43" s="7">
        <v>14</v>
      </c>
      <c r="N43" s="7">
        <v>12</v>
      </c>
      <c r="O43" s="12">
        <f>AVERAGE(L43:N43)</f>
        <v>13.666666666666666</v>
      </c>
      <c r="Q43" s="4">
        <v>42.6</v>
      </c>
      <c r="R43" s="4">
        <v>47.2</v>
      </c>
      <c r="S43" s="4">
        <v>50.6</v>
      </c>
      <c r="T43" s="4"/>
      <c r="U43" s="30">
        <f t="shared" si="1"/>
        <v>698.64</v>
      </c>
      <c r="V43" s="30">
        <f t="shared" si="2"/>
        <v>547.52</v>
      </c>
      <c r="W43" s="30">
        <f t="shared" si="3"/>
        <v>708.4</v>
      </c>
      <c r="X43" s="4"/>
      <c r="Y43" s="4">
        <v>42.8</v>
      </c>
      <c r="Z43" s="4">
        <v>46.2</v>
      </c>
      <c r="AA43" s="4">
        <v>50</v>
      </c>
      <c r="AB43" s="4"/>
      <c r="AC43" s="30">
        <f t="shared" si="4"/>
        <v>607.75999999999988</v>
      </c>
      <c r="AD43" s="30">
        <f t="shared" si="5"/>
        <v>766.92000000000007</v>
      </c>
      <c r="AE43" s="30">
        <f t="shared" si="6"/>
        <v>610</v>
      </c>
      <c r="AF43" s="4"/>
      <c r="AG43" s="4">
        <v>47.2</v>
      </c>
      <c r="AH43" s="4">
        <v>45.6</v>
      </c>
      <c r="AI43" s="4">
        <v>53.4</v>
      </c>
      <c r="AK43" s="16">
        <f t="shared" si="7"/>
        <v>708</v>
      </c>
      <c r="AL43" s="16">
        <f t="shared" si="8"/>
        <v>638.4</v>
      </c>
      <c r="AM43" s="16">
        <f t="shared" si="9"/>
        <v>640.79999999999995</v>
      </c>
    </row>
    <row r="44" spans="2:39">
      <c r="B44" s="4">
        <v>20.399999999999999</v>
      </c>
      <c r="C44" s="4">
        <v>17.600000000000001</v>
      </c>
      <c r="D44" s="4">
        <v>24</v>
      </c>
      <c r="E44" s="10">
        <f t="shared" si="0"/>
        <v>20.666666666666668</v>
      </c>
      <c r="F44" s="28"/>
      <c r="G44" s="4">
        <v>20</v>
      </c>
      <c r="H44" s="4">
        <v>25</v>
      </c>
      <c r="I44" s="4">
        <v>22.2</v>
      </c>
      <c r="J44" s="10">
        <f>AVERAGE(G44:I44)</f>
        <v>22.400000000000002</v>
      </c>
      <c r="L44" s="7">
        <v>20.6</v>
      </c>
      <c r="M44" s="7">
        <v>16</v>
      </c>
      <c r="N44" s="7">
        <v>18</v>
      </c>
      <c r="O44" s="12">
        <f>AVERAGE(L44:N44)</f>
        <v>18.2</v>
      </c>
      <c r="Q44" s="4">
        <v>66.400000000000006</v>
      </c>
      <c r="R44" s="4">
        <v>60.8</v>
      </c>
      <c r="S44" s="4">
        <v>73.400000000000006</v>
      </c>
      <c r="T44" s="4"/>
      <c r="U44" s="30">
        <f t="shared" si="1"/>
        <v>1354.56</v>
      </c>
      <c r="V44" s="30">
        <f t="shared" si="2"/>
        <v>1070.08</v>
      </c>
      <c r="W44" s="30">
        <f t="shared" si="3"/>
        <v>1761.6000000000001</v>
      </c>
      <c r="X44" s="4"/>
      <c r="Y44" s="4">
        <v>65.400000000000006</v>
      </c>
      <c r="Z44" s="4">
        <v>60.6</v>
      </c>
      <c r="AA44" s="4">
        <v>70.599999999999994</v>
      </c>
      <c r="AB44" s="4"/>
      <c r="AC44" s="30">
        <f t="shared" si="4"/>
        <v>1308</v>
      </c>
      <c r="AD44" s="30">
        <f t="shared" si="5"/>
        <v>1515</v>
      </c>
      <c r="AE44" s="30">
        <f t="shared" si="6"/>
        <v>1567.32</v>
      </c>
      <c r="AF44" s="4"/>
      <c r="AG44" s="4">
        <v>67.8</v>
      </c>
      <c r="AH44" s="4">
        <v>71.599999999999994</v>
      </c>
      <c r="AI44" s="4">
        <v>66.400000000000006</v>
      </c>
      <c r="AK44" s="16">
        <f t="shared" si="7"/>
        <v>1396.68</v>
      </c>
      <c r="AL44" s="16">
        <f t="shared" si="8"/>
        <v>1145.5999999999999</v>
      </c>
      <c r="AM44" s="16">
        <f t="shared" si="9"/>
        <v>1195.2</v>
      </c>
    </row>
    <row r="45" spans="2:39">
      <c r="B45" s="4">
        <v>16.8</v>
      </c>
      <c r="C45" s="4">
        <v>20.8</v>
      </c>
      <c r="D45" s="4">
        <v>22.6</v>
      </c>
      <c r="E45" s="10">
        <f t="shared" si="0"/>
        <v>20.066666666666666</v>
      </c>
      <c r="F45" s="28"/>
      <c r="G45" s="4">
        <v>15</v>
      </c>
      <c r="H45" s="4">
        <v>20</v>
      </c>
      <c r="I45" s="4">
        <v>17.399999999999999</v>
      </c>
      <c r="J45" s="10">
        <f>AVERAGE(G45:I45)</f>
        <v>17.466666666666665</v>
      </c>
      <c r="L45" s="7">
        <v>18</v>
      </c>
      <c r="M45" s="7">
        <v>12</v>
      </c>
      <c r="N45" s="7">
        <v>16.399999999999999</v>
      </c>
      <c r="O45" s="12">
        <f>AVERAGE(L45:N45)</f>
        <v>15.466666666666667</v>
      </c>
      <c r="Q45" s="4">
        <v>59.4</v>
      </c>
      <c r="R45" s="4">
        <v>52</v>
      </c>
      <c r="S45" s="4">
        <v>56</v>
      </c>
      <c r="T45" s="4"/>
      <c r="U45" s="30">
        <f t="shared" si="1"/>
        <v>997.92000000000007</v>
      </c>
      <c r="V45" s="30">
        <f t="shared" si="2"/>
        <v>1081.6000000000001</v>
      </c>
      <c r="W45" s="30">
        <f t="shared" si="3"/>
        <v>1265.6000000000001</v>
      </c>
      <c r="X45" s="4"/>
      <c r="Y45" s="4">
        <v>57</v>
      </c>
      <c r="Z45" s="4">
        <v>52.4</v>
      </c>
      <c r="AA45" s="4">
        <v>59</v>
      </c>
      <c r="AB45" s="4"/>
      <c r="AC45" s="30">
        <f t="shared" si="4"/>
        <v>855</v>
      </c>
      <c r="AD45" s="30">
        <f t="shared" si="5"/>
        <v>1048</v>
      </c>
      <c r="AE45" s="30">
        <f t="shared" si="6"/>
        <v>1026.5999999999999</v>
      </c>
      <c r="AF45" s="4"/>
      <c r="AG45" s="4">
        <v>58.4</v>
      </c>
      <c r="AH45" s="4">
        <v>54.8</v>
      </c>
      <c r="AI45" s="4">
        <v>62.6</v>
      </c>
      <c r="AK45" s="16">
        <f t="shared" si="7"/>
        <v>1051.2</v>
      </c>
      <c r="AL45" s="16">
        <f t="shared" si="8"/>
        <v>657.59999999999991</v>
      </c>
      <c r="AM45" s="16">
        <f t="shared" si="9"/>
        <v>1026.6399999999999</v>
      </c>
    </row>
    <row r="46" spans="2:39">
      <c r="B46" s="4">
        <v>19</v>
      </c>
      <c r="C46" s="4">
        <v>23</v>
      </c>
      <c r="D46" s="4">
        <v>16.600000000000001</v>
      </c>
      <c r="E46" s="10">
        <f t="shared" si="0"/>
        <v>19.533333333333335</v>
      </c>
      <c r="F46" s="28"/>
      <c r="G46" s="4">
        <v>22.6</v>
      </c>
      <c r="H46" s="4">
        <v>27</v>
      </c>
      <c r="I46" s="4">
        <v>19</v>
      </c>
      <c r="J46" s="10">
        <f>AVERAGE(G46:I46)</f>
        <v>22.866666666666664</v>
      </c>
      <c r="L46" s="7">
        <v>22</v>
      </c>
      <c r="M46" s="7">
        <v>23</v>
      </c>
      <c r="N46" s="7">
        <v>19</v>
      </c>
      <c r="O46" s="12">
        <f>AVERAGE(L46:N46)</f>
        <v>21.333333333333332</v>
      </c>
      <c r="Q46" s="4">
        <v>65.599999999999994</v>
      </c>
      <c r="R46" s="4">
        <v>56.8</v>
      </c>
      <c r="S46" s="4">
        <v>61.2</v>
      </c>
      <c r="T46" s="4"/>
      <c r="U46" s="30">
        <f t="shared" si="1"/>
        <v>1246.3999999999999</v>
      </c>
      <c r="V46" s="30">
        <f t="shared" si="2"/>
        <v>1306.3999999999999</v>
      </c>
      <c r="W46" s="30">
        <f t="shared" si="3"/>
        <v>1015.9200000000002</v>
      </c>
      <c r="X46" s="4"/>
      <c r="Y46" s="4">
        <v>57</v>
      </c>
      <c r="Z46" s="4">
        <v>61.6</v>
      </c>
      <c r="AA46" s="4">
        <v>65.599999999999994</v>
      </c>
      <c r="AB46" s="4"/>
      <c r="AC46" s="30">
        <f t="shared" si="4"/>
        <v>1288.2</v>
      </c>
      <c r="AD46" s="30">
        <f t="shared" si="5"/>
        <v>1663.2</v>
      </c>
      <c r="AE46" s="30">
        <f t="shared" si="6"/>
        <v>1246.3999999999999</v>
      </c>
      <c r="AF46" s="4"/>
      <c r="AG46" s="4">
        <v>61.6</v>
      </c>
      <c r="AH46" s="4">
        <v>68</v>
      </c>
      <c r="AI46" s="4">
        <v>60.2</v>
      </c>
      <c r="AK46" s="16">
        <f t="shared" si="7"/>
        <v>1355.2</v>
      </c>
      <c r="AL46" s="16">
        <f t="shared" si="8"/>
        <v>1564</v>
      </c>
      <c r="AM46" s="16">
        <f t="shared" si="9"/>
        <v>1143.8</v>
      </c>
    </row>
    <row r="47" spans="2:39">
      <c r="B47" s="4">
        <v>12.4</v>
      </c>
      <c r="C47" s="4">
        <v>11.8</v>
      </c>
      <c r="D47" s="4">
        <v>11.6</v>
      </c>
      <c r="E47" s="10">
        <f t="shared" si="0"/>
        <v>11.933333333333335</v>
      </c>
      <c r="F47" s="28"/>
      <c r="G47" s="4">
        <v>11.8</v>
      </c>
      <c r="H47" s="4">
        <v>12.4</v>
      </c>
      <c r="I47" s="4">
        <v>12</v>
      </c>
      <c r="J47" s="10">
        <f>AVERAGE(G47:I47)</f>
        <v>12.066666666666668</v>
      </c>
      <c r="L47" s="7">
        <v>14.8</v>
      </c>
      <c r="M47" s="7">
        <v>10.199999999999999</v>
      </c>
      <c r="N47" s="7">
        <v>13.8</v>
      </c>
      <c r="O47" s="12">
        <f>AVERAGE(L47:N47)</f>
        <v>12.933333333333332</v>
      </c>
      <c r="Q47" s="4">
        <v>40.6</v>
      </c>
      <c r="R47" s="4">
        <v>35.200000000000003</v>
      </c>
      <c r="S47" s="4">
        <v>46.4</v>
      </c>
      <c r="T47" s="4"/>
      <c r="U47" s="30">
        <f t="shared" si="1"/>
        <v>503.44000000000005</v>
      </c>
      <c r="V47" s="30">
        <f t="shared" si="2"/>
        <v>415.36000000000007</v>
      </c>
      <c r="W47" s="30">
        <f t="shared" si="3"/>
        <v>538.24</v>
      </c>
      <c r="X47" s="4"/>
      <c r="Y47" s="4">
        <v>46.2</v>
      </c>
      <c r="Z47" s="4">
        <v>41</v>
      </c>
      <c r="AA47" s="4">
        <v>35.4</v>
      </c>
      <c r="AB47" s="4"/>
      <c r="AC47" s="30">
        <f t="shared" si="4"/>
        <v>545.16000000000008</v>
      </c>
      <c r="AD47" s="30">
        <f t="shared" si="5"/>
        <v>508.40000000000003</v>
      </c>
      <c r="AE47" s="30">
        <f t="shared" si="6"/>
        <v>424.79999999999995</v>
      </c>
      <c r="AF47" s="4"/>
      <c r="AG47" s="4">
        <v>40.799999999999997</v>
      </c>
      <c r="AH47" s="4">
        <v>46.6</v>
      </c>
      <c r="AI47" s="4">
        <v>42.2</v>
      </c>
      <c r="AK47" s="16">
        <f t="shared" si="7"/>
        <v>603.84</v>
      </c>
      <c r="AL47" s="16">
        <f t="shared" si="8"/>
        <v>475.32</v>
      </c>
      <c r="AM47" s="16">
        <f t="shared" si="9"/>
        <v>582.36</v>
      </c>
    </row>
    <row r="48" spans="2:39">
      <c r="B48" s="4">
        <v>16.2</v>
      </c>
      <c r="C48" s="4">
        <v>16.399999999999999</v>
      </c>
      <c r="D48" s="4">
        <v>14.2</v>
      </c>
      <c r="E48" s="10">
        <f t="shared" si="0"/>
        <v>15.6</v>
      </c>
      <c r="F48" s="28"/>
      <c r="G48" s="4">
        <v>15.6</v>
      </c>
      <c r="H48" s="4">
        <v>15.8</v>
      </c>
      <c r="I48" s="4">
        <v>14.6</v>
      </c>
      <c r="J48" s="10">
        <f>AVERAGE(G48:I48)</f>
        <v>15.333333333333334</v>
      </c>
      <c r="L48" s="7">
        <v>16</v>
      </c>
      <c r="M48" s="7">
        <v>13</v>
      </c>
      <c r="N48" s="7">
        <v>15.8</v>
      </c>
      <c r="O48" s="12">
        <f>AVERAGE(L48:N48)</f>
        <v>14.933333333333332</v>
      </c>
      <c r="Q48" s="4">
        <v>41.2</v>
      </c>
      <c r="R48" s="4">
        <v>48</v>
      </c>
      <c r="S48" s="4">
        <v>52.2</v>
      </c>
      <c r="T48" s="4"/>
      <c r="U48" s="30">
        <f t="shared" si="1"/>
        <v>667.44</v>
      </c>
      <c r="V48" s="30">
        <f t="shared" si="2"/>
        <v>787.19999999999993</v>
      </c>
      <c r="W48" s="30">
        <f t="shared" si="3"/>
        <v>741.24</v>
      </c>
      <c r="X48" s="4"/>
      <c r="Y48" s="4">
        <v>54</v>
      </c>
      <c r="Z48" s="4">
        <v>46</v>
      </c>
      <c r="AA48" s="4">
        <v>40</v>
      </c>
      <c r="AB48" s="4"/>
      <c r="AC48" s="30">
        <f t="shared" si="4"/>
        <v>842.4</v>
      </c>
      <c r="AD48" s="30">
        <f t="shared" si="5"/>
        <v>726.80000000000007</v>
      </c>
      <c r="AE48" s="30">
        <f t="shared" si="6"/>
        <v>584</v>
      </c>
      <c r="AF48" s="4"/>
      <c r="AG48" s="4">
        <v>47.6</v>
      </c>
      <c r="AH48" s="4">
        <v>40.4</v>
      </c>
      <c r="AI48" s="4">
        <v>49.4</v>
      </c>
      <c r="AK48" s="16">
        <f t="shared" si="7"/>
        <v>761.6</v>
      </c>
      <c r="AL48" s="16">
        <f t="shared" si="8"/>
        <v>525.19999999999993</v>
      </c>
      <c r="AM48" s="16">
        <f t="shared" si="9"/>
        <v>780.52</v>
      </c>
    </row>
    <row r="49" spans="2:39">
      <c r="B49" s="4">
        <v>11.4</v>
      </c>
      <c r="C49" s="4">
        <v>12.4</v>
      </c>
      <c r="D49" s="4">
        <v>11.8</v>
      </c>
      <c r="E49" s="10">
        <f t="shared" si="0"/>
        <v>11.866666666666667</v>
      </c>
      <c r="F49" s="28"/>
      <c r="G49" s="4">
        <v>11.4</v>
      </c>
      <c r="H49" s="4">
        <v>10.4</v>
      </c>
      <c r="I49" s="4">
        <v>11.8</v>
      </c>
      <c r="J49" s="10">
        <f>AVERAGE(G49:I49)</f>
        <v>11.200000000000001</v>
      </c>
      <c r="L49" s="7">
        <v>7</v>
      </c>
      <c r="M49" s="7">
        <v>10</v>
      </c>
      <c r="N49" s="7">
        <v>8</v>
      </c>
      <c r="O49" s="12">
        <f>AVERAGE(L49:N49)</f>
        <v>8.3333333333333339</v>
      </c>
      <c r="Q49" s="4">
        <v>36</v>
      </c>
      <c r="R49" s="4">
        <v>44.6</v>
      </c>
      <c r="S49" s="4">
        <v>40</v>
      </c>
      <c r="T49" s="4"/>
      <c r="U49" s="30">
        <f t="shared" si="1"/>
        <v>410.40000000000003</v>
      </c>
      <c r="V49" s="30">
        <f t="shared" si="2"/>
        <v>553.04000000000008</v>
      </c>
      <c r="W49" s="30">
        <f t="shared" si="3"/>
        <v>472</v>
      </c>
      <c r="X49" s="4"/>
      <c r="Y49" s="4">
        <v>45.2</v>
      </c>
      <c r="Z49" s="4">
        <v>41</v>
      </c>
      <c r="AA49" s="4">
        <v>36.200000000000003</v>
      </c>
      <c r="AB49" s="4"/>
      <c r="AC49" s="30">
        <f t="shared" si="4"/>
        <v>515.28000000000009</v>
      </c>
      <c r="AD49" s="30">
        <f t="shared" si="5"/>
        <v>426.40000000000003</v>
      </c>
      <c r="AE49" s="30">
        <f t="shared" si="6"/>
        <v>427.16000000000008</v>
      </c>
      <c r="AF49" s="4"/>
      <c r="AG49" s="4">
        <v>40.799999999999997</v>
      </c>
      <c r="AH49" s="4">
        <v>34</v>
      </c>
      <c r="AI49" s="4">
        <v>42</v>
      </c>
      <c r="AK49" s="16">
        <f t="shared" si="7"/>
        <v>285.59999999999997</v>
      </c>
      <c r="AL49" s="16">
        <f t="shared" si="8"/>
        <v>340</v>
      </c>
      <c r="AM49" s="16">
        <f t="shared" si="9"/>
        <v>336</v>
      </c>
    </row>
    <row r="50" spans="2:39">
      <c r="B50" s="4">
        <v>22.8</v>
      </c>
      <c r="C50" s="4">
        <v>25</v>
      </c>
      <c r="D50" s="4">
        <v>20</v>
      </c>
      <c r="E50" s="10">
        <f t="shared" si="0"/>
        <v>22.599999999999998</v>
      </c>
      <c r="F50" s="28"/>
      <c r="G50" s="4">
        <v>27</v>
      </c>
      <c r="H50" s="4">
        <v>23.4</v>
      </c>
      <c r="I50" s="4">
        <v>21</v>
      </c>
      <c r="J50" s="10">
        <f>AVERAGE(G50:I50)</f>
        <v>23.8</v>
      </c>
      <c r="L50" s="7">
        <v>23.4</v>
      </c>
      <c r="M50" s="7">
        <v>21.6</v>
      </c>
      <c r="N50" s="7">
        <v>21.2</v>
      </c>
      <c r="O50" s="12">
        <f>AVERAGE(L50:N50)</f>
        <v>22.066666666666666</v>
      </c>
      <c r="Q50" s="4">
        <v>52.2</v>
      </c>
      <c r="R50" s="4">
        <v>47.4</v>
      </c>
      <c r="S50" s="4">
        <v>52</v>
      </c>
      <c r="T50" s="4"/>
      <c r="U50" s="30">
        <f t="shared" si="1"/>
        <v>1190.1600000000001</v>
      </c>
      <c r="V50" s="30">
        <f t="shared" si="2"/>
        <v>1185</v>
      </c>
      <c r="W50" s="30">
        <f t="shared" si="3"/>
        <v>1040</v>
      </c>
      <c r="X50" s="4"/>
      <c r="Y50" s="4">
        <v>50.4</v>
      </c>
      <c r="Z50" s="4">
        <v>55</v>
      </c>
      <c r="AA50" s="4">
        <v>46</v>
      </c>
      <c r="AB50" s="4"/>
      <c r="AC50" s="30">
        <f t="shared" si="4"/>
        <v>1360.8</v>
      </c>
      <c r="AD50" s="30">
        <f t="shared" si="5"/>
        <v>1287</v>
      </c>
      <c r="AE50" s="30">
        <f t="shared" si="6"/>
        <v>966</v>
      </c>
      <c r="AF50" s="4"/>
      <c r="AG50" s="4">
        <v>47.6</v>
      </c>
      <c r="AH50" s="4">
        <v>52.2</v>
      </c>
      <c r="AI50" s="4">
        <v>42.6</v>
      </c>
      <c r="AK50" s="16">
        <f t="shared" si="7"/>
        <v>1113.8399999999999</v>
      </c>
      <c r="AL50" s="16">
        <f t="shared" si="8"/>
        <v>1127.5200000000002</v>
      </c>
      <c r="AM50" s="16">
        <f t="shared" si="9"/>
        <v>903.12</v>
      </c>
    </row>
    <row r="51" spans="2:39">
      <c r="B51" s="4">
        <v>16.399999999999999</v>
      </c>
      <c r="C51" s="4">
        <v>16</v>
      </c>
      <c r="D51" s="4">
        <v>17</v>
      </c>
      <c r="E51" s="10">
        <f t="shared" si="0"/>
        <v>16.466666666666665</v>
      </c>
      <c r="F51" s="28"/>
      <c r="G51" s="4">
        <v>15.8</v>
      </c>
      <c r="H51" s="4">
        <v>16.2</v>
      </c>
      <c r="I51" s="4">
        <v>14</v>
      </c>
      <c r="J51" s="10">
        <f>AVERAGE(G51:I51)</f>
        <v>15.333333333333334</v>
      </c>
      <c r="L51" s="7">
        <v>18.399999999999999</v>
      </c>
      <c r="M51" s="7">
        <v>14.2</v>
      </c>
      <c r="N51" s="7">
        <v>16.399999999999999</v>
      </c>
      <c r="O51" s="12">
        <f>AVERAGE(L51:N51)</f>
        <v>16.333333333333332</v>
      </c>
      <c r="Q51" s="4">
        <v>43.2</v>
      </c>
      <c r="R51" s="4">
        <v>53.6</v>
      </c>
      <c r="S51" s="4">
        <v>48.4</v>
      </c>
      <c r="T51" s="4"/>
      <c r="U51" s="30">
        <f t="shared" si="1"/>
        <v>708.48</v>
      </c>
      <c r="V51" s="30">
        <f t="shared" si="2"/>
        <v>857.6</v>
      </c>
      <c r="W51" s="30">
        <f t="shared" si="3"/>
        <v>822.8</v>
      </c>
      <c r="X51" s="4"/>
      <c r="Y51" s="4">
        <v>48.8</v>
      </c>
      <c r="Z51" s="4">
        <v>53</v>
      </c>
      <c r="AA51" s="4">
        <v>43</v>
      </c>
      <c r="AB51" s="4"/>
      <c r="AC51" s="30">
        <f t="shared" si="4"/>
        <v>771.04</v>
      </c>
      <c r="AD51" s="30">
        <f t="shared" si="5"/>
        <v>858.59999999999991</v>
      </c>
      <c r="AE51" s="30">
        <f t="shared" si="6"/>
        <v>602</v>
      </c>
      <c r="AF51" s="4"/>
      <c r="AG51" s="4">
        <v>54.6</v>
      </c>
      <c r="AH51" s="4">
        <v>47.2</v>
      </c>
      <c r="AI51" s="4">
        <v>50</v>
      </c>
      <c r="AK51" s="16">
        <f t="shared" si="7"/>
        <v>1004.64</v>
      </c>
      <c r="AL51" s="16">
        <f t="shared" si="8"/>
        <v>670.24</v>
      </c>
      <c r="AM51" s="16">
        <f t="shared" si="9"/>
        <v>819.99999999999989</v>
      </c>
    </row>
    <row r="52" spans="2:39">
      <c r="B52" s="4">
        <v>6</v>
      </c>
      <c r="C52" s="4">
        <v>8.1999999999999993</v>
      </c>
      <c r="D52" s="4">
        <v>9</v>
      </c>
      <c r="E52" s="10">
        <f t="shared" si="0"/>
        <v>7.7333333333333334</v>
      </c>
      <c r="F52" s="28"/>
      <c r="G52" s="4">
        <v>10.6</v>
      </c>
      <c r="H52" s="4">
        <v>10.6</v>
      </c>
      <c r="I52" s="4">
        <v>13</v>
      </c>
      <c r="J52" s="10">
        <f>AVERAGE(G52:I52)</f>
        <v>11.4</v>
      </c>
      <c r="L52" s="7">
        <v>12.4</v>
      </c>
      <c r="M52" s="7">
        <v>9.1999999999999993</v>
      </c>
      <c r="N52" s="7">
        <v>10.4</v>
      </c>
      <c r="O52" s="12">
        <f>AVERAGE(L52:N52)</f>
        <v>10.666666666666666</v>
      </c>
      <c r="Q52" s="4">
        <v>45</v>
      </c>
      <c r="R52" s="4">
        <v>36.4</v>
      </c>
      <c r="S52" s="4">
        <v>41</v>
      </c>
      <c r="T52" s="4"/>
      <c r="U52" s="30">
        <f t="shared" si="1"/>
        <v>270</v>
      </c>
      <c r="V52" s="30">
        <f t="shared" si="2"/>
        <v>298.47999999999996</v>
      </c>
      <c r="W52" s="30">
        <f t="shared" si="3"/>
        <v>369</v>
      </c>
      <c r="X52" s="4"/>
      <c r="Y52" s="4">
        <v>45</v>
      </c>
      <c r="Z52" s="4">
        <v>40</v>
      </c>
      <c r="AA52" s="4">
        <v>36</v>
      </c>
      <c r="AB52" s="4"/>
      <c r="AC52" s="30">
        <f t="shared" si="4"/>
        <v>477</v>
      </c>
      <c r="AD52" s="30">
        <f t="shared" si="5"/>
        <v>424</v>
      </c>
      <c r="AE52" s="30">
        <f t="shared" si="6"/>
        <v>468</v>
      </c>
      <c r="AF52" s="4"/>
      <c r="AG52" s="4">
        <v>40.6</v>
      </c>
      <c r="AH52" s="4">
        <v>41.4</v>
      </c>
      <c r="AI52" s="4">
        <v>47.6</v>
      </c>
      <c r="AK52" s="16">
        <f t="shared" si="7"/>
        <v>503.44000000000005</v>
      </c>
      <c r="AL52" s="16">
        <f t="shared" si="8"/>
        <v>380.87999999999994</v>
      </c>
      <c r="AM52" s="16">
        <f t="shared" si="9"/>
        <v>495.04</v>
      </c>
    </row>
    <row r="53" spans="2:39">
      <c r="B53" s="4">
        <v>13.8</v>
      </c>
      <c r="C53" s="4">
        <v>15</v>
      </c>
      <c r="D53" s="4">
        <v>8.8000000000000007</v>
      </c>
      <c r="E53" s="10">
        <f t="shared" si="0"/>
        <v>12.533333333333333</v>
      </c>
      <c r="F53" s="28"/>
      <c r="G53" s="4">
        <v>11.2</v>
      </c>
      <c r="H53" s="4">
        <v>9</v>
      </c>
      <c r="I53" s="4">
        <v>10.6</v>
      </c>
      <c r="J53" s="10">
        <f>AVERAGE(G53:I53)</f>
        <v>10.266666666666666</v>
      </c>
      <c r="L53" s="7">
        <v>7</v>
      </c>
      <c r="M53" s="7">
        <v>8</v>
      </c>
      <c r="N53" s="7">
        <v>9</v>
      </c>
      <c r="O53" s="12">
        <f>AVERAGE(L53:N53)</f>
        <v>8</v>
      </c>
      <c r="Q53" s="4">
        <v>45.8</v>
      </c>
      <c r="R53" s="4">
        <v>50.4</v>
      </c>
      <c r="S53" s="4">
        <v>55.4</v>
      </c>
      <c r="T53" s="4"/>
      <c r="U53" s="30">
        <f t="shared" si="1"/>
        <v>632.04</v>
      </c>
      <c r="V53" s="30">
        <f t="shared" si="2"/>
        <v>756</v>
      </c>
      <c r="W53" s="30">
        <f t="shared" si="3"/>
        <v>487.52000000000004</v>
      </c>
      <c r="X53" s="4"/>
      <c r="Y53" s="4">
        <v>56.8</v>
      </c>
      <c r="Z53" s="4">
        <v>45.8</v>
      </c>
      <c r="AA53" s="4">
        <v>50</v>
      </c>
      <c r="AB53" s="4"/>
      <c r="AC53" s="30">
        <f t="shared" si="4"/>
        <v>636.16</v>
      </c>
      <c r="AD53" s="30">
        <f t="shared" si="5"/>
        <v>412.2</v>
      </c>
      <c r="AE53" s="30">
        <f t="shared" si="6"/>
        <v>530</v>
      </c>
      <c r="AF53" s="4"/>
      <c r="AG53" s="4">
        <v>49.6</v>
      </c>
      <c r="AH53" s="4">
        <v>50.4</v>
      </c>
      <c r="AI53" s="4">
        <v>56.4</v>
      </c>
      <c r="AK53" s="16">
        <f t="shared" si="7"/>
        <v>347.2</v>
      </c>
      <c r="AL53" s="16">
        <f t="shared" si="8"/>
        <v>403.2</v>
      </c>
      <c r="AM53" s="16">
        <f t="shared" si="9"/>
        <v>507.59999999999997</v>
      </c>
    </row>
    <row r="54" spans="2:39">
      <c r="B54" s="4">
        <v>19.2</v>
      </c>
      <c r="C54" s="4">
        <v>20</v>
      </c>
      <c r="D54" s="4">
        <v>18.2</v>
      </c>
      <c r="E54" s="10">
        <f t="shared" si="0"/>
        <v>19.133333333333336</v>
      </c>
      <c r="F54" s="28"/>
      <c r="G54" s="4">
        <v>19</v>
      </c>
      <c r="H54" s="4">
        <v>15</v>
      </c>
      <c r="I54" s="4">
        <v>16</v>
      </c>
      <c r="J54" s="10">
        <f>AVERAGE(G54:I54)</f>
        <v>16.666666666666668</v>
      </c>
      <c r="L54" s="7">
        <v>25</v>
      </c>
      <c r="M54" s="7">
        <v>22</v>
      </c>
      <c r="N54" s="7">
        <v>20</v>
      </c>
      <c r="O54" s="12">
        <f>AVERAGE(L54:N54)</f>
        <v>22.333333333333332</v>
      </c>
      <c r="Q54" s="4">
        <v>46</v>
      </c>
      <c r="R54" s="4">
        <v>41.8</v>
      </c>
      <c r="S54" s="4">
        <v>37.799999999999997</v>
      </c>
      <c r="T54" s="4"/>
      <c r="U54" s="30">
        <f t="shared" si="1"/>
        <v>883.19999999999993</v>
      </c>
      <c r="V54" s="30">
        <f t="shared" si="2"/>
        <v>836</v>
      </c>
      <c r="W54" s="30">
        <f t="shared" si="3"/>
        <v>687.95999999999992</v>
      </c>
      <c r="X54" s="4"/>
      <c r="Y54" s="4">
        <v>47.2</v>
      </c>
      <c r="Z54" s="4">
        <v>42.6</v>
      </c>
      <c r="AA54" s="4">
        <v>36.200000000000003</v>
      </c>
      <c r="AB54" s="4"/>
      <c r="AC54" s="30">
        <f t="shared" si="4"/>
        <v>896.80000000000007</v>
      </c>
      <c r="AD54" s="30">
        <f t="shared" si="5"/>
        <v>639</v>
      </c>
      <c r="AE54" s="30">
        <f t="shared" si="6"/>
        <v>579.20000000000005</v>
      </c>
      <c r="AF54" s="4"/>
      <c r="AG54" s="4">
        <v>41.2</v>
      </c>
      <c r="AH54" s="4">
        <v>42.4</v>
      </c>
      <c r="AI54" s="4">
        <v>38.200000000000003</v>
      </c>
      <c r="AK54" s="16">
        <f t="shared" si="7"/>
        <v>1030</v>
      </c>
      <c r="AL54" s="16">
        <f t="shared" si="8"/>
        <v>932.8</v>
      </c>
      <c r="AM54" s="16">
        <f t="shared" si="9"/>
        <v>764</v>
      </c>
    </row>
    <row r="55" spans="2:39">
      <c r="B55" s="4">
        <v>11</v>
      </c>
      <c r="C55" s="4">
        <v>7</v>
      </c>
      <c r="D55" s="4">
        <v>9</v>
      </c>
      <c r="E55" s="10">
        <f t="shared" si="0"/>
        <v>9</v>
      </c>
      <c r="F55" s="28"/>
      <c r="G55" s="4">
        <v>13.8</v>
      </c>
      <c r="H55" s="4">
        <v>20.8</v>
      </c>
      <c r="I55" s="4">
        <v>22</v>
      </c>
      <c r="J55" s="10">
        <f>AVERAGE(G55:I55)</f>
        <v>18.866666666666667</v>
      </c>
      <c r="L55" s="7">
        <v>17.399999999999999</v>
      </c>
      <c r="M55" s="7">
        <v>14</v>
      </c>
      <c r="N55" s="7">
        <v>15.8</v>
      </c>
      <c r="O55" s="12">
        <f>AVERAGE(L55:N55)</f>
        <v>15.733333333333334</v>
      </c>
      <c r="Q55" s="4">
        <v>66.599999999999994</v>
      </c>
      <c r="R55" s="4">
        <v>61.4</v>
      </c>
      <c r="S55" s="4">
        <v>56</v>
      </c>
      <c r="T55" s="4"/>
      <c r="U55" s="30">
        <f t="shared" si="1"/>
        <v>732.59999999999991</v>
      </c>
      <c r="V55" s="30">
        <f t="shared" si="2"/>
        <v>429.8</v>
      </c>
      <c r="W55" s="30">
        <f t="shared" si="3"/>
        <v>504</v>
      </c>
      <c r="X55" s="4"/>
      <c r="Y55" s="4">
        <v>66.2</v>
      </c>
      <c r="Z55" s="4">
        <v>58</v>
      </c>
      <c r="AA55" s="4">
        <v>58.6</v>
      </c>
      <c r="AB55" s="4"/>
      <c r="AC55" s="30">
        <f t="shared" si="4"/>
        <v>913.56000000000006</v>
      </c>
      <c r="AD55" s="30">
        <f t="shared" si="5"/>
        <v>1206.4000000000001</v>
      </c>
      <c r="AE55" s="30">
        <f t="shared" si="6"/>
        <v>1289.2</v>
      </c>
      <c r="AF55" s="4"/>
      <c r="AG55" s="4">
        <v>60</v>
      </c>
      <c r="AH55" s="4">
        <v>67.8</v>
      </c>
      <c r="AI55" s="4">
        <v>61.4</v>
      </c>
      <c r="AK55" s="16">
        <f t="shared" si="7"/>
        <v>1044</v>
      </c>
      <c r="AL55" s="16">
        <f t="shared" si="8"/>
        <v>949.19999999999993</v>
      </c>
      <c r="AM55" s="16">
        <f t="shared" si="9"/>
        <v>970.12</v>
      </c>
    </row>
    <row r="56" spans="2:39">
      <c r="B56" s="4">
        <v>14</v>
      </c>
      <c r="C56" s="4">
        <v>20</v>
      </c>
      <c r="D56" s="4">
        <v>16</v>
      </c>
      <c r="E56" s="10">
        <f t="shared" si="0"/>
        <v>16.666666666666668</v>
      </c>
      <c r="F56" s="28"/>
      <c r="G56" s="4">
        <v>20.8</v>
      </c>
      <c r="H56" s="4">
        <v>24.6</v>
      </c>
      <c r="I56" s="4">
        <v>16</v>
      </c>
      <c r="J56" s="10">
        <f>AVERAGE(G56:I56)</f>
        <v>20.466666666666669</v>
      </c>
      <c r="L56" s="7">
        <v>19.8</v>
      </c>
      <c r="M56" s="7">
        <v>22.8</v>
      </c>
      <c r="N56" s="7">
        <v>16</v>
      </c>
      <c r="O56" s="12">
        <f>AVERAGE(L56:N56)</f>
        <v>19.533333333333335</v>
      </c>
      <c r="Q56" s="4">
        <v>42.4</v>
      </c>
      <c r="R56" s="4">
        <v>44.8</v>
      </c>
      <c r="S56" s="4">
        <v>48</v>
      </c>
      <c r="T56" s="4"/>
      <c r="U56" s="30">
        <f t="shared" si="1"/>
        <v>593.6</v>
      </c>
      <c r="V56" s="30">
        <f t="shared" si="2"/>
        <v>896</v>
      </c>
      <c r="W56" s="30">
        <f t="shared" si="3"/>
        <v>768</v>
      </c>
      <c r="X56" s="4"/>
      <c r="Y56" s="4">
        <v>39.4</v>
      </c>
      <c r="Z56" s="4">
        <v>46.2</v>
      </c>
      <c r="AA56" s="4">
        <v>41.2</v>
      </c>
      <c r="AB56" s="4"/>
      <c r="AC56" s="30">
        <f t="shared" si="4"/>
        <v>819.52</v>
      </c>
      <c r="AD56" s="30">
        <f t="shared" si="5"/>
        <v>1136.5200000000002</v>
      </c>
      <c r="AE56" s="30">
        <f t="shared" si="6"/>
        <v>659.2</v>
      </c>
      <c r="AF56" s="4"/>
      <c r="AG56" s="4">
        <v>39.799999999999997</v>
      </c>
      <c r="AH56" s="4">
        <v>41.2</v>
      </c>
      <c r="AI56" s="4">
        <v>36</v>
      </c>
      <c r="AK56" s="16">
        <f t="shared" si="7"/>
        <v>788.04</v>
      </c>
      <c r="AL56" s="16">
        <f t="shared" si="8"/>
        <v>939.36000000000013</v>
      </c>
      <c r="AM56" s="16">
        <f t="shared" si="9"/>
        <v>576</v>
      </c>
    </row>
    <row r="57" spans="2:39">
      <c r="B57" s="4">
        <v>20.2</v>
      </c>
      <c r="C57" s="4">
        <v>16</v>
      </c>
      <c r="D57" s="4">
        <v>18.399999999999999</v>
      </c>
      <c r="E57" s="10">
        <f t="shared" si="0"/>
        <v>18.2</v>
      </c>
      <c r="F57" s="28"/>
      <c r="G57" s="4">
        <v>18.600000000000001</v>
      </c>
      <c r="H57" s="4">
        <v>23.4</v>
      </c>
      <c r="I57" s="4">
        <v>19.8</v>
      </c>
      <c r="J57" s="10">
        <f>AVERAGE(G57:I57)</f>
        <v>20.599999999999998</v>
      </c>
      <c r="L57" s="7">
        <v>19.399999999999999</v>
      </c>
      <c r="M57" s="7">
        <v>20</v>
      </c>
      <c r="N57" s="7">
        <v>23.6</v>
      </c>
      <c r="O57" s="12">
        <f>AVERAGE(L57:N57)</f>
        <v>21</v>
      </c>
      <c r="Q57" s="4">
        <v>45.2</v>
      </c>
      <c r="R57" s="4">
        <v>43.4</v>
      </c>
      <c r="S57" s="4">
        <v>40.200000000000003</v>
      </c>
      <c r="T57" s="4"/>
      <c r="U57" s="30">
        <f t="shared" si="1"/>
        <v>913.04000000000008</v>
      </c>
      <c r="V57" s="30">
        <f t="shared" si="2"/>
        <v>694.4</v>
      </c>
      <c r="W57" s="30">
        <f t="shared" si="3"/>
        <v>739.68</v>
      </c>
      <c r="X57" s="4"/>
      <c r="Y57" s="4">
        <v>45.4</v>
      </c>
      <c r="Z57" s="4">
        <v>39.6</v>
      </c>
      <c r="AA57" s="4">
        <v>40.6</v>
      </c>
      <c r="AB57" s="4"/>
      <c r="AC57" s="30">
        <f t="shared" si="4"/>
        <v>844.44</v>
      </c>
      <c r="AD57" s="30">
        <f t="shared" si="5"/>
        <v>926.64</v>
      </c>
      <c r="AE57" s="30">
        <f t="shared" si="6"/>
        <v>803.88000000000011</v>
      </c>
      <c r="AF57" s="4"/>
      <c r="AG57" s="4">
        <v>39.6</v>
      </c>
      <c r="AH57" s="4">
        <v>37</v>
      </c>
      <c r="AI57" s="4">
        <v>40</v>
      </c>
      <c r="AK57" s="16">
        <f t="shared" si="7"/>
        <v>768.24</v>
      </c>
      <c r="AL57" s="16">
        <f t="shared" si="8"/>
        <v>740</v>
      </c>
      <c r="AM57" s="16">
        <f t="shared" si="9"/>
        <v>944</v>
      </c>
    </row>
    <row r="58" spans="2:39">
      <c r="B58" s="4">
        <v>18.8</v>
      </c>
      <c r="C58" s="4">
        <v>19.2</v>
      </c>
      <c r="D58" s="4">
        <v>21</v>
      </c>
      <c r="E58" s="10">
        <f t="shared" si="0"/>
        <v>19.666666666666668</v>
      </c>
      <c r="F58" s="28"/>
      <c r="G58" s="4">
        <v>24</v>
      </c>
      <c r="H58" s="4">
        <v>18.2</v>
      </c>
      <c r="I58" s="4">
        <v>16</v>
      </c>
      <c r="J58" s="10">
        <f>AVERAGE(G58:I58)</f>
        <v>19.400000000000002</v>
      </c>
      <c r="L58" s="7">
        <v>15</v>
      </c>
      <c r="M58" s="7">
        <v>17</v>
      </c>
      <c r="N58" s="7">
        <v>18.600000000000001</v>
      </c>
      <c r="O58" s="12">
        <f>AVERAGE(L58:N58)</f>
        <v>16.866666666666667</v>
      </c>
      <c r="Q58" s="4">
        <v>40</v>
      </c>
      <c r="R58" s="4">
        <v>36.4</v>
      </c>
      <c r="S58" s="4">
        <v>42.8</v>
      </c>
      <c r="T58" s="4"/>
      <c r="U58" s="30">
        <f t="shared" si="1"/>
        <v>752</v>
      </c>
      <c r="V58" s="30">
        <f t="shared" si="2"/>
        <v>698.88</v>
      </c>
      <c r="W58" s="30">
        <f t="shared" si="3"/>
        <v>898.8</v>
      </c>
      <c r="X58" s="4"/>
      <c r="Y58" s="4">
        <v>47</v>
      </c>
      <c r="Z58" s="4">
        <v>42.6</v>
      </c>
      <c r="AA58" s="4">
        <v>38.200000000000003</v>
      </c>
      <c r="AB58" s="4"/>
      <c r="AC58" s="30">
        <f t="shared" si="4"/>
        <v>1128</v>
      </c>
      <c r="AD58" s="30">
        <f t="shared" si="5"/>
        <v>775.32</v>
      </c>
      <c r="AE58" s="30">
        <f t="shared" si="6"/>
        <v>611.20000000000005</v>
      </c>
      <c r="AF58" s="4"/>
      <c r="AG58" s="4">
        <v>50</v>
      </c>
      <c r="AH58" s="4">
        <v>43.2</v>
      </c>
      <c r="AI58" s="4">
        <v>46.2</v>
      </c>
      <c r="AK58" s="16">
        <f t="shared" si="7"/>
        <v>750</v>
      </c>
      <c r="AL58" s="16">
        <f t="shared" si="8"/>
        <v>734.40000000000009</v>
      </c>
      <c r="AM58" s="16">
        <f t="shared" si="9"/>
        <v>859.32000000000016</v>
      </c>
    </row>
    <row r="59" spans="2:39">
      <c r="E59" s="10"/>
    </row>
  </sheetData>
  <mergeCells count="3">
    <mergeCell ref="B3:E3"/>
    <mergeCell ref="G3:J3"/>
    <mergeCell ref="L3:O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O57"/>
  <sheetViews>
    <sheetView workbookViewId="0">
      <selection activeCell="O1" sqref="O1:O1048576"/>
    </sheetView>
  </sheetViews>
  <sheetFormatPr defaultRowHeight="15"/>
  <cols>
    <col min="2" max="2" width="6.7109375" customWidth="1"/>
    <col min="3" max="3" width="6.28515625" customWidth="1"/>
    <col min="4" max="4" width="6.42578125" customWidth="1"/>
    <col min="5" max="5" width="6.7109375" style="9" customWidth="1"/>
    <col min="7" max="7" width="7.140625" customWidth="1"/>
    <col min="8" max="9" width="6.5703125" customWidth="1"/>
    <col min="10" max="10" width="7" style="8" customWidth="1"/>
    <col min="11" max="11" width="6.28515625" customWidth="1"/>
    <col min="12" max="12" width="6.42578125" customWidth="1"/>
    <col min="13" max="13" width="6.28515625" customWidth="1"/>
    <col min="14" max="14" width="6.85546875" customWidth="1"/>
    <col min="15" max="15" width="6.5703125" style="8" customWidth="1"/>
  </cols>
  <sheetData>
    <row r="1" spans="2:15">
      <c r="B1" s="5" t="s">
        <v>31</v>
      </c>
      <c r="C1" s="5"/>
      <c r="D1" s="5"/>
      <c r="F1" s="5"/>
      <c r="G1" s="5"/>
      <c r="H1" s="5"/>
      <c r="I1" s="5"/>
      <c r="K1" s="5"/>
      <c r="L1" s="5"/>
      <c r="M1" s="5"/>
      <c r="N1" s="5"/>
    </row>
    <row r="2" spans="2:15">
      <c r="B2" s="29" t="s">
        <v>0</v>
      </c>
      <c r="C2" s="29"/>
      <c r="D2" s="29"/>
      <c r="E2" s="29"/>
      <c r="F2" s="3"/>
      <c r="G2" s="29" t="s">
        <v>1</v>
      </c>
      <c r="H2" s="29"/>
      <c r="I2" s="29"/>
      <c r="J2" s="29"/>
      <c r="K2" s="3"/>
      <c r="L2" s="29" t="s">
        <v>2</v>
      </c>
      <c r="M2" s="29"/>
      <c r="N2" s="29"/>
      <c r="O2" s="29"/>
    </row>
    <row r="3" spans="2:15">
      <c r="B3" s="3" t="s">
        <v>3</v>
      </c>
      <c r="C3" s="3" t="s">
        <v>4</v>
      </c>
      <c r="D3" s="3" t="s">
        <v>5</v>
      </c>
      <c r="E3" s="9" t="s">
        <v>6</v>
      </c>
      <c r="F3" s="3"/>
      <c r="G3" s="3" t="s">
        <v>3</v>
      </c>
      <c r="H3" s="3" t="s">
        <v>4</v>
      </c>
      <c r="I3" s="3" t="s">
        <v>5</v>
      </c>
      <c r="J3" s="9" t="s">
        <v>6</v>
      </c>
      <c r="K3" s="3"/>
      <c r="L3" s="3" t="s">
        <v>3</v>
      </c>
      <c r="M3" s="3" t="s">
        <v>4</v>
      </c>
      <c r="N3" s="3" t="s">
        <v>5</v>
      </c>
      <c r="O3" s="9" t="s">
        <v>6</v>
      </c>
    </row>
    <row r="4" spans="2:15">
      <c r="B4" s="4">
        <v>1.01</v>
      </c>
      <c r="C4" s="4">
        <v>1.07</v>
      </c>
      <c r="D4" s="4">
        <v>1.04</v>
      </c>
      <c r="E4" s="10">
        <v>1.04</v>
      </c>
      <c r="F4" s="4"/>
      <c r="G4" s="4">
        <v>1.03</v>
      </c>
      <c r="H4" s="4">
        <v>1.02</v>
      </c>
      <c r="I4" s="4">
        <v>1.03</v>
      </c>
      <c r="J4" s="10">
        <v>1.0266666666666666</v>
      </c>
      <c r="K4" s="4"/>
      <c r="L4" s="4">
        <v>1.02</v>
      </c>
      <c r="M4" s="4">
        <v>1.0449999999999999</v>
      </c>
      <c r="N4" s="4">
        <v>1.0350000000000001</v>
      </c>
      <c r="O4" s="10">
        <v>1.0333333333333334</v>
      </c>
    </row>
    <row r="5" spans="2:15">
      <c r="B5" s="4">
        <v>1.02</v>
      </c>
      <c r="C5" s="4">
        <v>0.97</v>
      </c>
      <c r="D5" s="4">
        <v>0.99</v>
      </c>
      <c r="E5" s="10">
        <v>0.99333333333333329</v>
      </c>
      <c r="F5" s="4"/>
      <c r="G5" s="4">
        <v>1.03</v>
      </c>
      <c r="H5" s="4">
        <v>0.99</v>
      </c>
      <c r="I5" s="4">
        <v>1.02</v>
      </c>
      <c r="J5" s="10">
        <v>1.0133333333333334</v>
      </c>
      <c r="K5" s="4"/>
      <c r="L5" s="4">
        <v>1.02</v>
      </c>
      <c r="M5" s="4">
        <v>0.98</v>
      </c>
      <c r="N5" s="4">
        <v>1.01</v>
      </c>
      <c r="O5" s="10">
        <v>1.0033333333333332</v>
      </c>
    </row>
    <row r="6" spans="2:15">
      <c r="B6" s="4">
        <v>0.99</v>
      </c>
      <c r="C6" s="4">
        <v>1.05</v>
      </c>
      <c r="D6" s="4">
        <v>1</v>
      </c>
      <c r="E6" s="10">
        <v>1.0133333333333334</v>
      </c>
      <c r="F6" s="4"/>
      <c r="G6" s="4">
        <v>1.01</v>
      </c>
      <c r="H6" s="4">
        <v>1</v>
      </c>
      <c r="I6" s="4">
        <v>1</v>
      </c>
      <c r="J6" s="10">
        <v>1.0033333333333332</v>
      </c>
      <c r="K6" s="4"/>
      <c r="L6" s="4">
        <v>0.995</v>
      </c>
      <c r="M6" s="4">
        <v>1.0249999999999999</v>
      </c>
      <c r="N6" s="4">
        <v>1.0049999999999999</v>
      </c>
      <c r="O6" s="10">
        <v>1.0083333333333333</v>
      </c>
    </row>
    <row r="7" spans="2:15">
      <c r="B7" s="4">
        <v>1.02</v>
      </c>
      <c r="C7" s="4">
        <v>1</v>
      </c>
      <c r="D7" s="4">
        <v>1.01</v>
      </c>
      <c r="E7" s="10">
        <v>1.01</v>
      </c>
      <c r="F7" s="4"/>
      <c r="G7" s="4">
        <v>1</v>
      </c>
      <c r="H7" s="4">
        <v>1.03</v>
      </c>
      <c r="I7" s="4">
        <v>1.03</v>
      </c>
      <c r="J7" s="10">
        <v>1.0200000000000002</v>
      </c>
      <c r="K7" s="4"/>
      <c r="L7" s="4">
        <v>1.0249999999999999</v>
      </c>
      <c r="M7" s="4">
        <v>1.0150000000000001</v>
      </c>
      <c r="N7" s="4">
        <v>1.0049999999999999</v>
      </c>
      <c r="O7" s="10">
        <v>1.0149999999999999</v>
      </c>
    </row>
    <row r="8" spans="2:15">
      <c r="B8" s="4">
        <v>1</v>
      </c>
      <c r="C8" s="4">
        <v>1.02</v>
      </c>
      <c r="D8" s="4">
        <v>1</v>
      </c>
      <c r="E8" s="10">
        <v>1.0066666666666666</v>
      </c>
      <c r="F8" s="4"/>
      <c r="G8" s="4">
        <v>1.03</v>
      </c>
      <c r="H8" s="4">
        <v>1.04</v>
      </c>
      <c r="I8" s="4">
        <v>1.03</v>
      </c>
      <c r="J8" s="10">
        <v>1.0333333333333334</v>
      </c>
      <c r="K8" s="4"/>
      <c r="L8" s="4">
        <v>1.0150000000000001</v>
      </c>
      <c r="M8" s="4">
        <v>1.03</v>
      </c>
      <c r="N8" s="4">
        <v>1.0150000000000001</v>
      </c>
      <c r="O8" s="10">
        <v>1.02</v>
      </c>
    </row>
    <row r="9" spans="2:15">
      <c r="B9" s="4">
        <v>0.99</v>
      </c>
      <c r="C9" s="4">
        <v>0.95</v>
      </c>
      <c r="D9" s="4">
        <v>0.93</v>
      </c>
      <c r="E9" s="10">
        <v>0.95666666666666667</v>
      </c>
      <c r="F9" s="4"/>
      <c r="G9" s="4">
        <v>0.93</v>
      </c>
      <c r="H9" s="4">
        <v>0.96</v>
      </c>
      <c r="I9" s="4">
        <v>0.97</v>
      </c>
      <c r="J9" s="10">
        <v>0.95333333333333348</v>
      </c>
      <c r="K9" s="4"/>
      <c r="L9" s="4">
        <v>0.98</v>
      </c>
      <c r="M9" s="4">
        <v>0.95499999999999996</v>
      </c>
      <c r="N9" s="4">
        <v>0.93</v>
      </c>
      <c r="O9" s="10">
        <v>0.95500000000000007</v>
      </c>
    </row>
    <row r="10" spans="2:15">
      <c r="B10" s="4">
        <v>0.92</v>
      </c>
      <c r="C10" s="4">
        <v>0.95</v>
      </c>
      <c r="D10" s="4">
        <v>0.94</v>
      </c>
      <c r="E10" s="10">
        <v>0.93666666666666665</v>
      </c>
      <c r="F10" s="4"/>
      <c r="G10" s="4">
        <v>0.94</v>
      </c>
      <c r="H10" s="4">
        <v>0.95</v>
      </c>
      <c r="I10" s="4">
        <v>0.96</v>
      </c>
      <c r="J10" s="10">
        <v>0.94999999999999984</v>
      </c>
      <c r="K10" s="4"/>
      <c r="L10" s="4">
        <v>0.94</v>
      </c>
      <c r="M10" s="4">
        <v>0.95</v>
      </c>
      <c r="N10" s="4">
        <v>0.94</v>
      </c>
      <c r="O10" s="10">
        <v>0.94333333333333336</v>
      </c>
    </row>
    <row r="11" spans="2:15">
      <c r="B11" s="4">
        <v>0.96</v>
      </c>
      <c r="C11" s="4">
        <v>0.92</v>
      </c>
      <c r="D11" s="4">
        <v>0.93</v>
      </c>
      <c r="E11" s="10">
        <v>0.93666666666666665</v>
      </c>
      <c r="F11" s="4"/>
      <c r="G11" s="4">
        <v>0.93</v>
      </c>
      <c r="H11" s="4">
        <v>0.94</v>
      </c>
      <c r="I11" s="4">
        <v>0.93</v>
      </c>
      <c r="J11" s="10">
        <v>0.93333333333333346</v>
      </c>
      <c r="K11" s="4"/>
      <c r="L11" s="4">
        <v>0.94500000000000006</v>
      </c>
      <c r="M11" s="4">
        <v>0.92999999999999994</v>
      </c>
      <c r="N11" s="4">
        <v>0.93</v>
      </c>
      <c r="O11" s="10">
        <v>0.93500000000000005</v>
      </c>
    </row>
    <row r="12" spans="2:15">
      <c r="B12" s="4">
        <v>0.94</v>
      </c>
      <c r="C12" s="4">
        <v>0.96</v>
      </c>
      <c r="D12" s="4">
        <v>0.97</v>
      </c>
      <c r="E12" s="10">
        <v>0.95666666666666667</v>
      </c>
      <c r="F12" s="4"/>
      <c r="G12" s="4">
        <v>0.98</v>
      </c>
      <c r="H12" s="4">
        <v>0.96</v>
      </c>
      <c r="I12" s="4">
        <v>0.98</v>
      </c>
      <c r="J12" s="10">
        <v>0.97333333333333327</v>
      </c>
      <c r="K12" s="4"/>
      <c r="L12" s="4">
        <v>0.96</v>
      </c>
      <c r="M12" s="4">
        <v>0.96</v>
      </c>
      <c r="N12" s="4">
        <v>0.97499999999999998</v>
      </c>
      <c r="O12" s="10">
        <v>0.96499999999999997</v>
      </c>
    </row>
    <row r="13" spans="2:15">
      <c r="B13" s="4">
        <v>0.98</v>
      </c>
      <c r="C13" s="4">
        <v>0.99</v>
      </c>
      <c r="D13" s="4">
        <v>1.01</v>
      </c>
      <c r="E13" s="10">
        <v>0.99333333333333329</v>
      </c>
      <c r="F13" s="4"/>
      <c r="G13" s="4">
        <v>1</v>
      </c>
      <c r="H13" s="4">
        <v>1.02</v>
      </c>
      <c r="I13" s="4">
        <v>1</v>
      </c>
      <c r="J13" s="10">
        <v>1.0066666666666666</v>
      </c>
      <c r="K13" s="4"/>
      <c r="L13" s="4">
        <v>0.99</v>
      </c>
      <c r="M13" s="4">
        <v>1.0049999999999999</v>
      </c>
      <c r="N13" s="4">
        <v>1.0049999999999999</v>
      </c>
      <c r="O13" s="10">
        <v>1</v>
      </c>
    </row>
    <row r="14" spans="2:15">
      <c r="B14" s="4">
        <v>0.97</v>
      </c>
      <c r="C14" s="4">
        <v>1.01</v>
      </c>
      <c r="D14" s="4">
        <v>0.97</v>
      </c>
      <c r="E14" s="10">
        <v>0.98333333333333339</v>
      </c>
      <c r="F14" s="4"/>
      <c r="G14" s="4">
        <v>1.01</v>
      </c>
      <c r="H14" s="4">
        <v>0.99</v>
      </c>
      <c r="I14" s="4">
        <v>0.99</v>
      </c>
      <c r="J14" s="10">
        <v>0.9966666666666667</v>
      </c>
      <c r="K14" s="4"/>
      <c r="L14" s="4">
        <v>0.98</v>
      </c>
      <c r="M14" s="4">
        <v>1</v>
      </c>
      <c r="N14" s="4">
        <v>0.99</v>
      </c>
      <c r="O14" s="10">
        <v>0.98999999999999988</v>
      </c>
    </row>
    <row r="15" spans="2:15">
      <c r="B15" s="4">
        <v>0.99</v>
      </c>
      <c r="C15" s="4">
        <v>0.97</v>
      </c>
      <c r="D15" s="4">
        <v>0.96</v>
      </c>
      <c r="E15" s="10">
        <v>0.97333333333333327</v>
      </c>
      <c r="F15" s="4"/>
      <c r="G15" s="4">
        <v>0.95</v>
      </c>
      <c r="H15" s="4">
        <v>0.94</v>
      </c>
      <c r="I15" s="4">
        <v>0.97</v>
      </c>
      <c r="J15" s="10">
        <v>0.95333333333333325</v>
      </c>
      <c r="K15" s="4"/>
      <c r="L15" s="4">
        <v>0.98</v>
      </c>
      <c r="M15" s="4">
        <v>0.95499999999999996</v>
      </c>
      <c r="N15" s="4">
        <v>0.95499999999999996</v>
      </c>
      <c r="O15" s="10">
        <v>0.96333333333333337</v>
      </c>
    </row>
    <row r="16" spans="2:15">
      <c r="B16" s="4">
        <v>0.95</v>
      </c>
      <c r="C16" s="4">
        <v>0.97</v>
      </c>
      <c r="D16" s="4">
        <v>0.99</v>
      </c>
      <c r="E16" s="10">
        <v>0.97000000000000008</v>
      </c>
      <c r="F16" s="4"/>
      <c r="G16" s="4">
        <v>1</v>
      </c>
      <c r="H16" s="4">
        <v>0.99</v>
      </c>
      <c r="I16" s="4">
        <v>0.98</v>
      </c>
      <c r="J16" s="10">
        <v>0.98999999999999988</v>
      </c>
      <c r="K16" s="4"/>
      <c r="L16" s="4">
        <v>0.96499999999999997</v>
      </c>
      <c r="M16" s="4">
        <v>0.98</v>
      </c>
      <c r="N16" s="4">
        <v>0.995</v>
      </c>
      <c r="O16" s="10">
        <v>0.98</v>
      </c>
    </row>
    <row r="17" spans="2:15">
      <c r="B17" s="4">
        <v>1.03</v>
      </c>
      <c r="C17" s="4">
        <v>1.05</v>
      </c>
      <c r="D17" s="4">
        <v>1</v>
      </c>
      <c r="E17" s="10">
        <v>1.0266666666666666</v>
      </c>
      <c r="F17" s="4"/>
      <c r="G17" s="4">
        <v>1.02</v>
      </c>
      <c r="H17" s="4">
        <v>1.04</v>
      </c>
      <c r="I17" s="4">
        <v>1</v>
      </c>
      <c r="J17" s="10">
        <v>1.02</v>
      </c>
      <c r="K17" s="4"/>
      <c r="L17" s="4">
        <v>1.0150000000000001</v>
      </c>
      <c r="M17" s="4">
        <v>1.0449999999999999</v>
      </c>
      <c r="N17" s="4">
        <v>1.01</v>
      </c>
      <c r="O17" s="10">
        <v>1.0233333333333334</v>
      </c>
    </row>
    <row r="18" spans="2:15">
      <c r="B18" s="4">
        <v>1.06</v>
      </c>
      <c r="C18" s="4">
        <v>1.02</v>
      </c>
      <c r="D18" s="4">
        <v>1.01</v>
      </c>
      <c r="E18" s="10">
        <v>1.03</v>
      </c>
      <c r="F18" s="4"/>
      <c r="G18" s="4">
        <v>1.04</v>
      </c>
      <c r="H18" s="4">
        <v>1.02</v>
      </c>
      <c r="I18" s="4">
        <v>1.05</v>
      </c>
      <c r="J18" s="10">
        <v>1.0366666666666668</v>
      </c>
      <c r="K18" s="4"/>
      <c r="L18" s="4">
        <v>1.0550000000000002</v>
      </c>
      <c r="M18" s="4">
        <v>1.02</v>
      </c>
      <c r="N18" s="4">
        <v>1.0249999999999999</v>
      </c>
      <c r="O18" s="10">
        <v>1.0333333333333334</v>
      </c>
    </row>
    <row r="19" spans="2:15">
      <c r="B19" s="4">
        <v>1.06</v>
      </c>
      <c r="C19" s="4">
        <v>1.05</v>
      </c>
      <c r="D19" s="4">
        <v>1.05</v>
      </c>
      <c r="E19" s="10">
        <v>1.0533333333333335</v>
      </c>
      <c r="F19" s="4"/>
      <c r="G19" s="4">
        <v>1.04</v>
      </c>
      <c r="H19" s="4">
        <v>1.06</v>
      </c>
      <c r="I19" s="4">
        <v>1.03</v>
      </c>
      <c r="J19" s="10">
        <v>1.0433333333333332</v>
      </c>
      <c r="K19" s="4"/>
      <c r="L19" s="4">
        <v>1.0449999999999999</v>
      </c>
      <c r="M19" s="4">
        <v>1.0550000000000002</v>
      </c>
      <c r="N19" s="4">
        <v>1.0449999999999999</v>
      </c>
      <c r="O19" s="10">
        <v>1.0483333333333333</v>
      </c>
    </row>
    <row r="20" spans="2:15">
      <c r="B20" s="4">
        <v>0.95</v>
      </c>
      <c r="C20" s="4">
        <v>0.96</v>
      </c>
      <c r="D20" s="4">
        <v>0.95</v>
      </c>
      <c r="E20" s="10">
        <v>0.95333333333333325</v>
      </c>
      <c r="F20" s="4"/>
      <c r="G20" s="4">
        <v>0.96</v>
      </c>
      <c r="H20" s="4">
        <v>0.98</v>
      </c>
      <c r="I20" s="4">
        <v>0.95</v>
      </c>
      <c r="J20" s="10">
        <v>0.96333333333333326</v>
      </c>
      <c r="K20" s="4"/>
      <c r="L20" s="4">
        <v>0.95</v>
      </c>
      <c r="M20" s="4">
        <v>0.97</v>
      </c>
      <c r="N20" s="4">
        <v>0.95499999999999996</v>
      </c>
      <c r="O20" s="10">
        <v>0.95833333333333337</v>
      </c>
    </row>
    <row r="21" spans="2:15">
      <c r="B21" s="4">
        <v>1.01</v>
      </c>
      <c r="C21" s="4">
        <v>1.05</v>
      </c>
      <c r="D21" s="4">
        <v>1.03</v>
      </c>
      <c r="E21" s="10">
        <v>1.03</v>
      </c>
      <c r="F21" s="4"/>
      <c r="G21" s="4">
        <v>1</v>
      </c>
      <c r="H21" s="4">
        <v>1.03</v>
      </c>
      <c r="I21" s="4">
        <v>1.03</v>
      </c>
      <c r="J21" s="10">
        <v>1.0200000000000002</v>
      </c>
      <c r="K21" s="4"/>
      <c r="L21" s="4">
        <v>1.02</v>
      </c>
      <c r="M21" s="4">
        <v>1.04</v>
      </c>
      <c r="N21" s="4">
        <v>1.0150000000000001</v>
      </c>
      <c r="O21" s="10">
        <v>1.0250000000000001</v>
      </c>
    </row>
    <row r="22" spans="2:15">
      <c r="B22" s="4">
        <v>0.99</v>
      </c>
      <c r="C22" s="4">
        <v>0.98</v>
      </c>
      <c r="D22" s="4">
        <v>0.96</v>
      </c>
      <c r="E22" s="10">
        <v>0.97666666666666657</v>
      </c>
      <c r="F22" s="4"/>
      <c r="G22" s="4">
        <v>1</v>
      </c>
      <c r="H22" s="4">
        <v>0.99</v>
      </c>
      <c r="I22" s="4">
        <v>1.02</v>
      </c>
      <c r="J22" s="10">
        <v>1.0033333333333332</v>
      </c>
      <c r="K22" s="4"/>
      <c r="L22" s="4">
        <v>1.0049999999999999</v>
      </c>
      <c r="M22" s="4">
        <v>0.98499999999999999</v>
      </c>
      <c r="N22" s="4">
        <v>0.98</v>
      </c>
      <c r="O22" s="10">
        <v>0.98999999999999988</v>
      </c>
    </row>
    <row r="23" spans="2:15">
      <c r="B23" s="4">
        <v>0.96</v>
      </c>
      <c r="C23" s="4">
        <v>0.99</v>
      </c>
      <c r="D23" s="4">
        <v>0.94</v>
      </c>
      <c r="E23" s="10">
        <v>0.96333333333333326</v>
      </c>
      <c r="F23" s="4"/>
      <c r="G23" s="4">
        <v>0.98</v>
      </c>
      <c r="H23" s="4">
        <v>1</v>
      </c>
      <c r="I23" s="4">
        <v>0.97</v>
      </c>
      <c r="J23" s="10">
        <v>0.98333333333333339</v>
      </c>
      <c r="K23" s="4"/>
      <c r="L23" s="4">
        <v>0.96499999999999997</v>
      </c>
      <c r="M23" s="4">
        <v>0.995</v>
      </c>
      <c r="N23" s="4">
        <v>0.96</v>
      </c>
      <c r="O23" s="10">
        <v>0.97333333333333327</v>
      </c>
    </row>
    <row r="24" spans="2:15">
      <c r="B24" s="4">
        <v>0.91</v>
      </c>
      <c r="C24" s="4">
        <v>0.94</v>
      </c>
      <c r="D24" s="4">
        <v>0.96</v>
      </c>
      <c r="E24" s="10">
        <v>0.93666666666666665</v>
      </c>
      <c r="F24" s="4"/>
      <c r="G24" s="4">
        <v>0.95</v>
      </c>
      <c r="H24" s="4">
        <v>0.97</v>
      </c>
      <c r="I24" s="4">
        <v>0.95</v>
      </c>
      <c r="J24" s="10">
        <v>0.95666666666666667</v>
      </c>
      <c r="K24" s="4"/>
      <c r="L24" s="4">
        <v>0.92999999999999994</v>
      </c>
      <c r="M24" s="4">
        <v>0.95499999999999996</v>
      </c>
      <c r="N24" s="4">
        <v>0.95499999999999996</v>
      </c>
      <c r="O24" s="10">
        <v>0.94666666666666666</v>
      </c>
    </row>
    <row r="25" spans="2:15">
      <c r="B25" s="4">
        <v>1.01</v>
      </c>
      <c r="C25" s="4">
        <v>1.05</v>
      </c>
      <c r="D25" s="4">
        <v>1.06</v>
      </c>
      <c r="E25" s="10">
        <v>1.04</v>
      </c>
      <c r="F25" s="4"/>
      <c r="G25" s="4">
        <v>0.99</v>
      </c>
      <c r="H25" s="4">
        <v>1</v>
      </c>
      <c r="I25" s="4">
        <v>1.03</v>
      </c>
      <c r="J25" s="10">
        <v>1.0066666666666666</v>
      </c>
      <c r="K25" s="4"/>
      <c r="L25" s="4">
        <v>1.02</v>
      </c>
      <c r="M25" s="4">
        <v>1.0249999999999999</v>
      </c>
      <c r="N25" s="4">
        <v>1.0249999999999999</v>
      </c>
      <c r="O25" s="10">
        <v>1.0233333333333332</v>
      </c>
    </row>
    <row r="26" spans="2:15">
      <c r="B26" s="4">
        <v>1.03</v>
      </c>
      <c r="C26" s="4">
        <v>1.05</v>
      </c>
      <c r="D26" s="4">
        <v>1.04</v>
      </c>
      <c r="E26" s="10">
        <v>1.04</v>
      </c>
      <c r="F26" s="4"/>
      <c r="G26" s="4">
        <v>1.05</v>
      </c>
      <c r="H26" s="4">
        <v>1.03</v>
      </c>
      <c r="I26" s="4">
        <v>1.02</v>
      </c>
      <c r="J26" s="10">
        <v>1.0333333333333334</v>
      </c>
      <c r="K26" s="4"/>
      <c r="L26" s="4">
        <v>1.0249999999999999</v>
      </c>
      <c r="M26" s="4">
        <v>1.04</v>
      </c>
      <c r="N26" s="4">
        <v>1.0449999999999999</v>
      </c>
      <c r="O26" s="10">
        <v>1.0366666666666666</v>
      </c>
    </row>
    <row r="27" spans="2:15">
      <c r="B27" s="4">
        <v>0.96</v>
      </c>
      <c r="C27" s="4">
        <v>0.98</v>
      </c>
      <c r="D27" s="4">
        <v>0.95</v>
      </c>
      <c r="E27" s="10">
        <v>0.96333333333333326</v>
      </c>
      <c r="F27" s="4"/>
      <c r="G27" s="4">
        <v>1</v>
      </c>
      <c r="H27" s="4">
        <v>0.98</v>
      </c>
      <c r="I27" s="4">
        <v>0.99</v>
      </c>
      <c r="J27" s="10">
        <v>0.98999999999999988</v>
      </c>
      <c r="K27" s="4"/>
      <c r="L27" s="4">
        <v>0.97499999999999998</v>
      </c>
      <c r="M27" s="4">
        <v>0.98</v>
      </c>
      <c r="N27" s="4">
        <v>0.97499999999999998</v>
      </c>
      <c r="O27" s="10">
        <v>0.97666666666666668</v>
      </c>
    </row>
    <row r="28" spans="2:15">
      <c r="B28" s="4">
        <v>1.0900000000000001</v>
      </c>
      <c r="C28" s="4">
        <v>1.05</v>
      </c>
      <c r="D28" s="4">
        <v>1.03</v>
      </c>
      <c r="E28" s="10">
        <v>1.0566666666666666</v>
      </c>
      <c r="F28" s="4"/>
      <c r="G28" s="4">
        <v>1.06</v>
      </c>
      <c r="H28" s="4">
        <v>1.06</v>
      </c>
      <c r="I28" s="4">
        <v>1.04</v>
      </c>
      <c r="J28" s="10">
        <v>1.0533333333333335</v>
      </c>
      <c r="K28" s="4"/>
      <c r="L28" s="4">
        <v>1.0649999999999999</v>
      </c>
      <c r="M28" s="4">
        <v>1.0550000000000002</v>
      </c>
      <c r="N28" s="4">
        <v>1.0449999999999999</v>
      </c>
      <c r="O28" s="10">
        <v>1.0549999999999999</v>
      </c>
    </row>
    <row r="29" spans="2:15">
      <c r="B29" s="4">
        <v>1.07</v>
      </c>
      <c r="C29" s="4">
        <v>1.04</v>
      </c>
      <c r="D29" s="4">
        <v>1.08</v>
      </c>
      <c r="E29" s="10">
        <v>1.0633333333333335</v>
      </c>
      <c r="F29" s="4"/>
      <c r="G29" s="4">
        <v>1.07</v>
      </c>
      <c r="H29" s="4">
        <v>1.04</v>
      </c>
      <c r="I29" s="4">
        <v>1.05</v>
      </c>
      <c r="J29" s="10">
        <v>1.0533333333333335</v>
      </c>
      <c r="K29" s="4"/>
      <c r="L29" s="4">
        <v>1.06</v>
      </c>
      <c r="M29" s="4">
        <v>1.04</v>
      </c>
      <c r="N29" s="4">
        <v>1.0750000000000002</v>
      </c>
      <c r="O29" s="10">
        <v>1.0583333333333333</v>
      </c>
    </row>
    <row r="30" spans="2:15">
      <c r="B30" s="4">
        <v>0.95</v>
      </c>
      <c r="C30" s="4">
        <v>0.98</v>
      </c>
      <c r="D30" s="4">
        <v>0.96</v>
      </c>
      <c r="E30" s="10">
        <v>0.96333333333333326</v>
      </c>
      <c r="F30" s="4"/>
      <c r="G30" s="4">
        <v>0.98</v>
      </c>
      <c r="H30" s="4">
        <v>0.98</v>
      </c>
      <c r="I30" s="4">
        <v>0.96</v>
      </c>
      <c r="J30" s="10">
        <v>0.97333333333333327</v>
      </c>
      <c r="K30" s="4"/>
      <c r="L30" s="4">
        <v>0.95499999999999996</v>
      </c>
      <c r="M30" s="4">
        <v>0.98</v>
      </c>
      <c r="N30" s="4">
        <v>0.97</v>
      </c>
      <c r="O30" s="10">
        <v>0.96833333333333338</v>
      </c>
    </row>
    <row r="31" spans="2:15">
      <c r="B31" s="4">
        <v>0.94</v>
      </c>
      <c r="C31" s="4">
        <v>0.97</v>
      </c>
      <c r="D31" s="4">
        <v>0.99</v>
      </c>
      <c r="E31" s="10">
        <v>0.96666666666666667</v>
      </c>
      <c r="F31" s="4"/>
      <c r="G31" s="4">
        <v>0.99</v>
      </c>
      <c r="H31" s="4">
        <v>0.98</v>
      </c>
      <c r="I31" s="4">
        <v>0.96</v>
      </c>
      <c r="J31" s="10">
        <v>0.97666666666666657</v>
      </c>
      <c r="K31" s="4"/>
      <c r="L31" s="4">
        <v>0.95</v>
      </c>
      <c r="M31" s="4">
        <v>0.97499999999999998</v>
      </c>
      <c r="N31" s="4">
        <v>0.99</v>
      </c>
      <c r="O31" s="10">
        <v>0.97166666666666668</v>
      </c>
    </row>
    <row r="32" spans="2:15">
      <c r="B32" s="4">
        <v>1.04</v>
      </c>
      <c r="C32" s="4">
        <v>1.03</v>
      </c>
      <c r="D32" s="4">
        <v>1.02</v>
      </c>
      <c r="E32" s="10">
        <v>1.03</v>
      </c>
      <c r="F32" s="4"/>
      <c r="G32" s="4">
        <v>1.04</v>
      </c>
      <c r="H32" s="4">
        <v>1.02</v>
      </c>
      <c r="I32" s="4">
        <v>1</v>
      </c>
      <c r="J32" s="10">
        <v>1.02</v>
      </c>
      <c r="K32" s="4"/>
      <c r="L32" s="4">
        <v>1.02</v>
      </c>
      <c r="M32" s="4">
        <v>1.0249999999999999</v>
      </c>
      <c r="N32" s="4">
        <v>1.03</v>
      </c>
      <c r="O32" s="10">
        <v>1.0250000000000001</v>
      </c>
    </row>
    <row r="33" spans="2:15">
      <c r="B33" s="4">
        <v>1.06</v>
      </c>
      <c r="C33" s="4">
        <v>1.05</v>
      </c>
      <c r="D33" s="4">
        <v>1.04</v>
      </c>
      <c r="E33" s="10">
        <v>1.05</v>
      </c>
      <c r="F33" s="4"/>
      <c r="G33" s="4">
        <v>1.06</v>
      </c>
      <c r="H33" s="4">
        <v>1.03</v>
      </c>
      <c r="I33" s="4">
        <v>1.02</v>
      </c>
      <c r="J33" s="10">
        <v>1.0366666666666666</v>
      </c>
      <c r="K33" s="4"/>
      <c r="L33" s="4">
        <v>1.04</v>
      </c>
      <c r="M33" s="4">
        <v>1.04</v>
      </c>
      <c r="N33" s="4">
        <v>1.05</v>
      </c>
      <c r="O33" s="10">
        <v>1.0433333333333332</v>
      </c>
    </row>
    <row r="34" spans="2:15">
      <c r="B34" s="4">
        <v>0.94</v>
      </c>
      <c r="C34" s="4">
        <v>0.93</v>
      </c>
      <c r="D34" s="4">
        <v>0.96</v>
      </c>
      <c r="E34" s="10">
        <v>0.94333333333333336</v>
      </c>
      <c r="F34" s="4"/>
      <c r="G34" s="4">
        <v>0.99</v>
      </c>
      <c r="H34" s="4">
        <v>0.98</v>
      </c>
      <c r="I34" s="4">
        <v>0.99</v>
      </c>
      <c r="J34" s="10">
        <v>0.98666666666666669</v>
      </c>
      <c r="K34" s="4"/>
      <c r="L34" s="4">
        <v>0.96499999999999997</v>
      </c>
      <c r="M34" s="4">
        <v>0.95500000000000007</v>
      </c>
      <c r="N34" s="4">
        <v>0.97499999999999998</v>
      </c>
      <c r="O34" s="10">
        <v>0.96499999999999997</v>
      </c>
    </row>
    <row r="35" spans="2:15">
      <c r="B35" s="4">
        <v>1.04</v>
      </c>
      <c r="C35" s="4">
        <v>1.06</v>
      </c>
      <c r="D35" s="4">
        <v>1.03</v>
      </c>
      <c r="E35" s="10">
        <v>1.0433333333333332</v>
      </c>
      <c r="F35" s="4"/>
      <c r="G35" s="4">
        <v>1.06</v>
      </c>
      <c r="H35" s="4">
        <v>1.05</v>
      </c>
      <c r="I35" s="4">
        <v>1.06</v>
      </c>
      <c r="J35" s="10">
        <v>1.0566666666666669</v>
      </c>
      <c r="K35" s="4"/>
      <c r="L35" s="4">
        <v>1.05</v>
      </c>
      <c r="M35" s="4">
        <v>1.0550000000000002</v>
      </c>
      <c r="N35" s="4">
        <v>1.0449999999999999</v>
      </c>
      <c r="O35" s="10">
        <v>1.05</v>
      </c>
    </row>
    <row r="36" spans="2:15">
      <c r="B36" s="4">
        <v>1.03</v>
      </c>
      <c r="C36" s="4">
        <v>1.08</v>
      </c>
      <c r="D36" s="4">
        <v>1.0900000000000001</v>
      </c>
      <c r="E36" s="10">
        <v>1.0666666666666667</v>
      </c>
      <c r="F36" s="4"/>
      <c r="G36" s="4">
        <v>1.05</v>
      </c>
      <c r="H36" s="4">
        <v>1.07</v>
      </c>
      <c r="I36" s="4">
        <v>1.04</v>
      </c>
      <c r="J36" s="10">
        <v>1.0533333333333335</v>
      </c>
      <c r="K36" s="4"/>
      <c r="L36" s="4">
        <v>1.0350000000000001</v>
      </c>
      <c r="M36" s="4">
        <v>1.0750000000000002</v>
      </c>
      <c r="N36" s="4">
        <v>1.07</v>
      </c>
      <c r="O36" s="10">
        <v>1.0600000000000003</v>
      </c>
    </row>
    <row r="37" spans="2:15">
      <c r="B37" s="4">
        <v>0.99</v>
      </c>
      <c r="C37" s="4">
        <v>0.94</v>
      </c>
      <c r="D37" s="4">
        <v>1</v>
      </c>
      <c r="E37" s="10">
        <v>0.97666666666666657</v>
      </c>
      <c r="F37" s="4"/>
      <c r="G37" s="4">
        <v>0.99</v>
      </c>
      <c r="H37" s="4">
        <v>1.02</v>
      </c>
      <c r="I37" s="4">
        <v>1</v>
      </c>
      <c r="J37" s="10">
        <v>1.0033333333333332</v>
      </c>
      <c r="K37" s="4"/>
      <c r="L37" s="4">
        <v>0.995</v>
      </c>
      <c r="M37" s="4">
        <v>0.98</v>
      </c>
      <c r="N37" s="4">
        <v>0.995</v>
      </c>
      <c r="O37" s="10">
        <v>0.9900000000000001</v>
      </c>
    </row>
    <row r="38" spans="2:15">
      <c r="B38" s="4">
        <v>1</v>
      </c>
      <c r="C38" s="4">
        <v>0.99</v>
      </c>
      <c r="D38" s="4">
        <v>1.02</v>
      </c>
      <c r="E38" s="10">
        <v>1.0033333333333332</v>
      </c>
      <c r="F38" s="4"/>
      <c r="G38" s="4">
        <v>0.98</v>
      </c>
      <c r="H38" s="4">
        <v>0.97</v>
      </c>
      <c r="I38" s="4">
        <v>0.98</v>
      </c>
      <c r="J38" s="10">
        <v>0.97666666666666657</v>
      </c>
      <c r="K38" s="4"/>
      <c r="L38" s="4">
        <v>0.99</v>
      </c>
      <c r="M38" s="4">
        <v>0.98</v>
      </c>
      <c r="N38" s="4">
        <v>1</v>
      </c>
      <c r="O38" s="10">
        <v>0.98999999999999988</v>
      </c>
    </row>
    <row r="39" spans="2:15">
      <c r="B39" s="4">
        <v>1.03</v>
      </c>
      <c r="C39" s="4">
        <v>1.04</v>
      </c>
      <c r="D39" s="4">
        <v>1.05</v>
      </c>
      <c r="E39" s="10">
        <v>1.04</v>
      </c>
      <c r="F39" s="4"/>
      <c r="G39" s="4">
        <v>1.06</v>
      </c>
      <c r="H39" s="4">
        <v>1.05</v>
      </c>
      <c r="I39" s="4">
        <v>1.06</v>
      </c>
      <c r="J39" s="10">
        <v>1.0566666666666669</v>
      </c>
      <c r="K39" s="4"/>
      <c r="L39" s="4">
        <v>1.0449999999999999</v>
      </c>
      <c r="M39" s="4">
        <v>1.0449999999999999</v>
      </c>
      <c r="N39" s="4">
        <v>1.0550000000000002</v>
      </c>
      <c r="O39" s="10">
        <v>1.0483333333333333</v>
      </c>
    </row>
    <row r="40" spans="2:15">
      <c r="B40" s="4">
        <v>0.97</v>
      </c>
      <c r="C40" s="4">
        <v>1</v>
      </c>
      <c r="D40" s="4">
        <v>0.99</v>
      </c>
      <c r="E40" s="10">
        <v>0.98666666666666669</v>
      </c>
      <c r="F40" s="4"/>
      <c r="G40" s="4">
        <v>0.98</v>
      </c>
      <c r="H40" s="4">
        <v>1.02</v>
      </c>
      <c r="I40" s="4">
        <v>1.02</v>
      </c>
      <c r="J40" s="10">
        <v>1.0066666666666666</v>
      </c>
      <c r="K40" s="4"/>
      <c r="L40" s="4">
        <v>0.995</v>
      </c>
      <c r="M40" s="4">
        <v>1.01</v>
      </c>
      <c r="N40" s="4">
        <v>0.98499999999999999</v>
      </c>
      <c r="O40" s="10">
        <v>0.99666666666666659</v>
      </c>
    </row>
    <row r="41" spans="2:15">
      <c r="B41" s="4">
        <v>1.04</v>
      </c>
      <c r="C41" s="4">
        <v>1.04</v>
      </c>
      <c r="D41" s="4">
        <v>1.02</v>
      </c>
      <c r="E41" s="10">
        <v>1.0333333333333334</v>
      </c>
      <c r="F41" s="4"/>
      <c r="G41" s="4">
        <v>1.04</v>
      </c>
      <c r="H41" s="4">
        <v>1.02</v>
      </c>
      <c r="I41" s="4">
        <v>1.05</v>
      </c>
      <c r="J41" s="10">
        <v>1.0366666666666668</v>
      </c>
      <c r="K41" s="4"/>
      <c r="L41" s="4">
        <v>1.0449999999999999</v>
      </c>
      <c r="M41" s="4">
        <v>1.03</v>
      </c>
      <c r="N41" s="4">
        <v>1.03</v>
      </c>
      <c r="O41" s="10">
        <v>1.0350000000000001</v>
      </c>
    </row>
    <row r="42" spans="2:15">
      <c r="B42" s="4">
        <v>1.05</v>
      </c>
      <c r="C42" s="4">
        <v>1.06</v>
      </c>
      <c r="D42" s="4">
        <v>1.04</v>
      </c>
      <c r="E42" s="10">
        <v>1.05</v>
      </c>
      <c r="F42" s="4"/>
      <c r="G42" s="4">
        <v>1.02</v>
      </c>
      <c r="H42" s="4">
        <v>1.05</v>
      </c>
      <c r="I42" s="4">
        <v>1.03</v>
      </c>
      <c r="J42" s="10">
        <v>1.0333333333333334</v>
      </c>
      <c r="K42" s="4"/>
      <c r="L42" s="4">
        <v>1.04</v>
      </c>
      <c r="M42" s="4">
        <v>1.0550000000000002</v>
      </c>
      <c r="N42" s="4">
        <v>1.03</v>
      </c>
      <c r="O42" s="10">
        <v>1.0416666666666667</v>
      </c>
    </row>
    <row r="43" spans="2:15">
      <c r="B43" s="4">
        <v>0.98</v>
      </c>
      <c r="C43" s="4">
        <v>0.96</v>
      </c>
      <c r="D43" s="4">
        <v>0.96</v>
      </c>
      <c r="E43" s="10">
        <v>0.96666666666666667</v>
      </c>
      <c r="F43" s="4"/>
      <c r="G43" s="4">
        <v>0.99</v>
      </c>
      <c r="H43" s="4">
        <v>1.02</v>
      </c>
      <c r="I43" s="4">
        <v>0.98</v>
      </c>
      <c r="J43" s="10">
        <v>0.99666666666666659</v>
      </c>
      <c r="K43" s="4"/>
      <c r="L43" s="4">
        <v>0.98</v>
      </c>
      <c r="M43" s="4">
        <v>0.99</v>
      </c>
      <c r="N43" s="4">
        <v>0.97499999999999998</v>
      </c>
      <c r="O43" s="10">
        <v>0.98166666666666658</v>
      </c>
    </row>
    <row r="44" spans="2:15">
      <c r="B44" s="4">
        <v>0.99</v>
      </c>
      <c r="C44" s="4">
        <v>1.01</v>
      </c>
      <c r="D44" s="4">
        <v>1.03</v>
      </c>
      <c r="E44" s="10">
        <v>1.01</v>
      </c>
      <c r="F44" s="4"/>
      <c r="G44" s="4">
        <v>1.05</v>
      </c>
      <c r="H44" s="4">
        <v>1.02</v>
      </c>
      <c r="I44" s="4">
        <v>1.03</v>
      </c>
      <c r="J44" s="10">
        <v>1.0333333333333334</v>
      </c>
      <c r="K44" s="4"/>
      <c r="L44" s="4">
        <v>1.01</v>
      </c>
      <c r="M44" s="4">
        <v>1.0150000000000001</v>
      </c>
      <c r="N44" s="4">
        <v>1.04</v>
      </c>
      <c r="O44" s="10">
        <v>1.0216666666666667</v>
      </c>
    </row>
    <row r="45" spans="2:15">
      <c r="B45" s="4">
        <v>0.98</v>
      </c>
      <c r="C45" s="4">
        <v>1</v>
      </c>
      <c r="D45" s="4">
        <v>0.99</v>
      </c>
      <c r="E45" s="10">
        <v>0.98999999999999988</v>
      </c>
      <c r="F45" s="4"/>
      <c r="G45" s="4">
        <v>1.02</v>
      </c>
      <c r="H45" s="4">
        <v>0.98</v>
      </c>
      <c r="I45" s="4">
        <v>1</v>
      </c>
      <c r="J45" s="10">
        <v>1</v>
      </c>
      <c r="K45" s="4"/>
      <c r="L45" s="4">
        <v>0.99</v>
      </c>
      <c r="M45" s="4">
        <v>0.99</v>
      </c>
      <c r="N45" s="4">
        <v>1.0049999999999999</v>
      </c>
      <c r="O45" s="10">
        <v>0.995</v>
      </c>
    </row>
    <row r="46" spans="2:15">
      <c r="B46" s="4">
        <v>1.02</v>
      </c>
      <c r="C46" s="4">
        <v>1.06</v>
      </c>
      <c r="D46" s="4">
        <v>1.05</v>
      </c>
      <c r="E46" s="10">
        <v>1.0433333333333332</v>
      </c>
      <c r="F46" s="4"/>
      <c r="G46" s="4">
        <v>1.04</v>
      </c>
      <c r="H46" s="4">
        <v>1.02</v>
      </c>
      <c r="I46" s="4">
        <v>1.05</v>
      </c>
      <c r="J46" s="10">
        <v>1.0366666666666668</v>
      </c>
      <c r="K46" s="4"/>
      <c r="L46" s="4">
        <v>1.0350000000000001</v>
      </c>
      <c r="M46" s="4">
        <v>1.04</v>
      </c>
      <c r="N46" s="4">
        <v>1.0449999999999999</v>
      </c>
      <c r="O46" s="10">
        <v>1.04</v>
      </c>
    </row>
    <row r="47" spans="2:15">
      <c r="B47" s="4">
        <v>1.06</v>
      </c>
      <c r="C47" s="4">
        <v>1.07</v>
      </c>
      <c r="D47" s="4">
        <v>1.04</v>
      </c>
      <c r="E47" s="10">
        <v>1.0566666666666666</v>
      </c>
      <c r="F47" s="4"/>
      <c r="G47" s="4">
        <v>1.04</v>
      </c>
      <c r="H47" s="4">
        <v>1.05</v>
      </c>
      <c r="I47" s="4">
        <v>1.07</v>
      </c>
      <c r="J47" s="10">
        <v>1.0533333333333335</v>
      </c>
      <c r="K47" s="4"/>
      <c r="L47" s="4">
        <v>1.0649999999999999</v>
      </c>
      <c r="M47" s="4">
        <v>1.06</v>
      </c>
      <c r="N47" s="4">
        <v>1.04</v>
      </c>
      <c r="O47" s="10">
        <v>1.0549999999999999</v>
      </c>
    </row>
    <row r="48" spans="2:15">
      <c r="B48" s="4">
        <v>0.94</v>
      </c>
      <c r="C48" s="4">
        <v>0.96</v>
      </c>
      <c r="D48" s="4">
        <v>0.94</v>
      </c>
      <c r="E48" s="10">
        <v>0.94666666666666666</v>
      </c>
      <c r="F48" s="4"/>
      <c r="G48" s="4">
        <v>0.98</v>
      </c>
      <c r="H48" s="4">
        <v>0.96</v>
      </c>
      <c r="I48" s="4">
        <v>0.96</v>
      </c>
      <c r="J48" s="10">
        <v>0.96666666666666667</v>
      </c>
      <c r="K48" s="4"/>
      <c r="L48" s="4">
        <v>0.95</v>
      </c>
      <c r="M48" s="4">
        <v>0.96</v>
      </c>
      <c r="N48" s="4">
        <v>0.96</v>
      </c>
      <c r="O48" s="10">
        <v>0.95666666666666667</v>
      </c>
    </row>
    <row r="49" spans="2:15">
      <c r="B49" s="4">
        <v>0.99</v>
      </c>
      <c r="C49" s="4">
        <v>0.98</v>
      </c>
      <c r="D49" s="4">
        <v>1</v>
      </c>
      <c r="E49" s="10">
        <v>0.98999999999999988</v>
      </c>
      <c r="F49" s="4"/>
      <c r="G49" s="4">
        <v>1.02</v>
      </c>
      <c r="H49" s="4">
        <v>0.98</v>
      </c>
      <c r="I49" s="4">
        <v>1.03</v>
      </c>
      <c r="J49" s="10">
        <v>1.01</v>
      </c>
      <c r="K49" s="4"/>
      <c r="L49" s="4">
        <v>1.01</v>
      </c>
      <c r="M49" s="4">
        <v>0.98</v>
      </c>
      <c r="N49" s="4">
        <v>1.01</v>
      </c>
      <c r="O49" s="10">
        <v>1</v>
      </c>
    </row>
    <row r="50" spans="2:15">
      <c r="B50" s="4">
        <v>1.02</v>
      </c>
      <c r="C50" s="4">
        <v>1</v>
      </c>
      <c r="D50" s="4">
        <v>1.04</v>
      </c>
      <c r="E50" s="10">
        <v>1.02</v>
      </c>
      <c r="F50" s="4"/>
      <c r="G50" s="4">
        <v>1.04</v>
      </c>
      <c r="H50" s="4">
        <v>1.03</v>
      </c>
      <c r="I50" s="4">
        <v>1.04</v>
      </c>
      <c r="J50" s="10">
        <v>1.0366666666666668</v>
      </c>
      <c r="K50" s="4"/>
      <c r="L50" s="4">
        <v>1.03</v>
      </c>
      <c r="M50" s="4">
        <v>1.0150000000000001</v>
      </c>
      <c r="N50" s="4">
        <v>1.04</v>
      </c>
      <c r="O50" s="10">
        <v>1.0283333333333333</v>
      </c>
    </row>
    <row r="51" spans="2:15">
      <c r="B51" s="4">
        <v>1</v>
      </c>
      <c r="C51" s="4">
        <v>0.98</v>
      </c>
      <c r="D51" s="4">
        <v>1</v>
      </c>
      <c r="E51" s="10">
        <v>0.99333333333333329</v>
      </c>
      <c r="F51" s="4"/>
      <c r="G51" s="4">
        <v>0.96</v>
      </c>
      <c r="H51" s="4">
        <v>0.94</v>
      </c>
      <c r="I51" s="4">
        <v>0.98</v>
      </c>
      <c r="J51" s="10">
        <v>0.96</v>
      </c>
      <c r="K51" s="4"/>
      <c r="L51" s="4">
        <v>0.99</v>
      </c>
      <c r="M51" s="4">
        <v>0.96</v>
      </c>
      <c r="N51" s="4">
        <v>0.98</v>
      </c>
      <c r="O51" s="10">
        <v>0.97666666666666657</v>
      </c>
    </row>
    <row r="52" spans="2:15">
      <c r="B52" s="4">
        <v>1.03</v>
      </c>
      <c r="C52" s="4">
        <v>1.03</v>
      </c>
      <c r="D52" s="4">
        <v>1.01</v>
      </c>
      <c r="E52" s="10">
        <v>1.0233333333333334</v>
      </c>
      <c r="F52" s="4"/>
      <c r="G52" s="4">
        <v>1.05</v>
      </c>
      <c r="H52" s="4">
        <v>1.02</v>
      </c>
      <c r="I52" s="4">
        <v>1.04</v>
      </c>
      <c r="J52" s="10">
        <v>1.0366666666666668</v>
      </c>
      <c r="K52" s="4"/>
      <c r="L52" s="4">
        <v>1.0350000000000001</v>
      </c>
      <c r="M52" s="4">
        <v>1.0249999999999999</v>
      </c>
      <c r="N52" s="4">
        <v>1.03</v>
      </c>
      <c r="O52" s="10">
        <v>1.03</v>
      </c>
    </row>
    <row r="53" spans="2:15">
      <c r="B53" s="4">
        <v>1.08</v>
      </c>
      <c r="C53" s="4">
        <v>1.04</v>
      </c>
      <c r="D53" s="4">
        <v>1.06</v>
      </c>
      <c r="E53" s="10">
        <v>1.06</v>
      </c>
      <c r="F53" s="4"/>
      <c r="G53" s="4">
        <v>1.06</v>
      </c>
      <c r="H53" s="4">
        <v>1.04</v>
      </c>
      <c r="I53" s="4">
        <v>1.03</v>
      </c>
      <c r="J53" s="10">
        <v>1.0433333333333332</v>
      </c>
      <c r="K53" s="4"/>
      <c r="L53" s="4">
        <v>1.0550000000000002</v>
      </c>
      <c r="M53" s="4">
        <v>1.04</v>
      </c>
      <c r="N53" s="4">
        <v>1.06</v>
      </c>
      <c r="O53" s="10">
        <v>1.0516666666666667</v>
      </c>
    </row>
    <row r="54" spans="2:15">
      <c r="B54" s="4">
        <v>1.03</v>
      </c>
      <c r="C54" s="4">
        <v>1</v>
      </c>
      <c r="D54" s="4">
        <v>1.02</v>
      </c>
      <c r="E54" s="10">
        <v>1.0166666666666668</v>
      </c>
      <c r="F54" s="4"/>
      <c r="G54" s="4">
        <v>1.03</v>
      </c>
      <c r="H54" s="4">
        <v>0.99</v>
      </c>
      <c r="I54" s="4">
        <v>0.98</v>
      </c>
      <c r="J54" s="10">
        <v>1</v>
      </c>
      <c r="K54" s="4"/>
      <c r="L54" s="4">
        <v>1.0049999999999999</v>
      </c>
      <c r="M54" s="4">
        <v>0.995</v>
      </c>
      <c r="N54" s="4">
        <v>1.0249999999999999</v>
      </c>
      <c r="O54" s="10">
        <v>1.0083333333333333</v>
      </c>
    </row>
    <row r="55" spans="2:15">
      <c r="B55" s="4">
        <v>0.98</v>
      </c>
      <c r="C55" s="4">
        <v>0.99</v>
      </c>
      <c r="D55" s="4">
        <v>0.94</v>
      </c>
      <c r="E55" s="10">
        <v>0.97000000000000008</v>
      </c>
      <c r="F55" s="4"/>
      <c r="G55" s="4">
        <v>1.03</v>
      </c>
      <c r="H55" s="4">
        <v>1.01</v>
      </c>
      <c r="I55" s="4">
        <v>1.01</v>
      </c>
      <c r="J55" s="10">
        <v>1.0166666666666666</v>
      </c>
      <c r="K55" s="4"/>
      <c r="L55" s="4">
        <v>0.995</v>
      </c>
      <c r="M55" s="4">
        <v>1</v>
      </c>
      <c r="N55" s="4">
        <v>0.98499999999999999</v>
      </c>
      <c r="O55" s="10">
        <v>0.99333333333333329</v>
      </c>
    </row>
    <row r="56" spans="2:15">
      <c r="B56" s="4">
        <v>0.99</v>
      </c>
      <c r="C56" s="4">
        <v>0.98</v>
      </c>
      <c r="D56" s="4">
        <v>0.96</v>
      </c>
      <c r="E56" s="10">
        <v>0.97666666666666657</v>
      </c>
      <c r="F56" s="4"/>
      <c r="G56" s="4">
        <v>0.99</v>
      </c>
      <c r="H56" s="4">
        <v>1</v>
      </c>
      <c r="I56" s="4">
        <v>1.02</v>
      </c>
      <c r="J56" s="10">
        <v>1.0033333333333332</v>
      </c>
      <c r="K56" s="4"/>
      <c r="L56" s="4">
        <v>1.0049999999999999</v>
      </c>
      <c r="M56" s="4">
        <v>0.99</v>
      </c>
      <c r="N56" s="4">
        <v>0.97499999999999998</v>
      </c>
      <c r="O56" s="10">
        <v>0.98999999999999988</v>
      </c>
    </row>
    <row r="57" spans="2:15">
      <c r="B57" s="4">
        <v>1</v>
      </c>
      <c r="C57" s="4">
        <v>1.04</v>
      </c>
      <c r="D57" s="4">
        <v>1.02</v>
      </c>
      <c r="E57" s="10">
        <v>1.02</v>
      </c>
      <c r="F57" s="4"/>
      <c r="G57" s="4">
        <v>1.02</v>
      </c>
      <c r="H57" s="4">
        <v>0.98</v>
      </c>
      <c r="I57" s="4">
        <v>1.02</v>
      </c>
      <c r="J57" s="10">
        <v>1.0066666666666666</v>
      </c>
      <c r="K57" s="4"/>
      <c r="L57" s="4">
        <v>1.01</v>
      </c>
      <c r="M57" s="4">
        <v>1.01</v>
      </c>
      <c r="N57" s="4">
        <v>1.02</v>
      </c>
      <c r="O57" s="10">
        <v>1.0133333333333334</v>
      </c>
    </row>
  </sheetData>
  <mergeCells count="3">
    <mergeCell ref="B2:E2"/>
    <mergeCell ref="G2:J2"/>
    <mergeCell ref="L2:O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O63"/>
  <sheetViews>
    <sheetView workbookViewId="0">
      <selection activeCell="O1" sqref="O1:O1048576"/>
    </sheetView>
  </sheetViews>
  <sheetFormatPr defaultRowHeight="15"/>
  <cols>
    <col min="2" max="2" width="6.28515625" customWidth="1"/>
    <col min="3" max="3" width="6.5703125" customWidth="1"/>
    <col min="4" max="4" width="6.140625" customWidth="1"/>
    <col min="5" max="5" width="6" style="8" customWidth="1"/>
    <col min="6" max="6" width="6.28515625" customWidth="1"/>
    <col min="7" max="7" width="6" customWidth="1"/>
    <col min="8" max="8" width="5.7109375" customWidth="1"/>
    <col min="9" max="9" width="6.140625" customWidth="1"/>
    <col min="10" max="10" width="6.5703125" style="9" customWidth="1"/>
    <col min="11" max="11" width="7" customWidth="1"/>
    <col min="12" max="12" width="6.42578125" customWidth="1"/>
    <col min="13" max="13" width="6.28515625" customWidth="1"/>
    <col min="14" max="14" width="6.5703125" customWidth="1"/>
    <col min="15" max="15" width="6.7109375" style="9" customWidth="1"/>
  </cols>
  <sheetData>
    <row r="1" spans="2:15">
      <c r="B1" s="5" t="s">
        <v>32</v>
      </c>
    </row>
    <row r="3" spans="2:15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15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15">
      <c r="B5" s="2">
        <v>19.600000000000001</v>
      </c>
      <c r="C5" s="2">
        <v>20.8</v>
      </c>
      <c r="D5" s="2">
        <v>20.399999999999999</v>
      </c>
      <c r="E5" s="11">
        <v>20.266666666666669</v>
      </c>
      <c r="F5" s="2"/>
      <c r="G5" s="2">
        <v>19.8</v>
      </c>
      <c r="H5" s="2">
        <v>21.4</v>
      </c>
      <c r="I5" s="2">
        <v>18</v>
      </c>
      <c r="J5" s="10">
        <v>19.733333333333334</v>
      </c>
      <c r="K5" s="2"/>
      <c r="L5" s="2">
        <v>19.600000000000001</v>
      </c>
      <c r="M5" s="2">
        <v>22.4</v>
      </c>
      <c r="N5" s="2">
        <v>21.6</v>
      </c>
      <c r="O5" s="10">
        <v>21.2</v>
      </c>
    </row>
    <row r="6" spans="2:15">
      <c r="B6" s="2">
        <v>22.2</v>
      </c>
      <c r="C6" s="2">
        <v>23.2</v>
      </c>
      <c r="D6" s="2">
        <v>20.399999999999999</v>
      </c>
      <c r="E6" s="11">
        <v>21.933333333333334</v>
      </c>
      <c r="F6" s="2"/>
      <c r="G6" s="2">
        <v>24</v>
      </c>
      <c r="H6" s="2">
        <v>22.4</v>
      </c>
      <c r="I6" s="2">
        <v>21.6</v>
      </c>
      <c r="J6" s="10">
        <v>22.666666666666668</v>
      </c>
      <c r="K6" s="2"/>
      <c r="L6" s="2">
        <v>22</v>
      </c>
      <c r="M6" s="2">
        <v>22.8</v>
      </c>
      <c r="N6" s="2">
        <v>18</v>
      </c>
      <c r="O6" s="10">
        <v>20.933333333333334</v>
      </c>
    </row>
    <row r="7" spans="2:15">
      <c r="B7" s="2">
        <v>14</v>
      </c>
      <c r="C7" s="2">
        <v>13.4</v>
      </c>
      <c r="D7" s="2">
        <v>13.2</v>
      </c>
      <c r="E7" s="11">
        <v>13.533333333333331</v>
      </c>
      <c r="F7" s="2"/>
      <c r="G7" s="2">
        <v>15</v>
      </c>
      <c r="H7" s="2">
        <v>14</v>
      </c>
      <c r="I7" s="2">
        <v>13.2</v>
      </c>
      <c r="J7" s="10">
        <v>14.066666666666668</v>
      </c>
      <c r="K7" s="2"/>
      <c r="L7" s="2">
        <v>13</v>
      </c>
      <c r="M7" s="2">
        <v>14.4</v>
      </c>
      <c r="N7" s="2">
        <v>12.8</v>
      </c>
      <c r="O7" s="10">
        <v>13.4</v>
      </c>
    </row>
    <row r="8" spans="2:15">
      <c r="B8" s="2">
        <v>14</v>
      </c>
      <c r="C8" s="2">
        <v>16</v>
      </c>
      <c r="D8" s="2">
        <v>11</v>
      </c>
      <c r="E8" s="11">
        <v>13.666666666666666</v>
      </c>
      <c r="F8" s="2"/>
      <c r="G8" s="2">
        <v>15</v>
      </c>
      <c r="H8" s="2">
        <v>10</v>
      </c>
      <c r="I8" s="2">
        <v>13.6</v>
      </c>
      <c r="J8" s="10">
        <v>12.866666666666667</v>
      </c>
      <c r="K8" s="2"/>
      <c r="L8" s="2">
        <v>13.4</v>
      </c>
      <c r="M8" s="2">
        <v>14.8</v>
      </c>
      <c r="N8" s="2">
        <v>11</v>
      </c>
      <c r="O8" s="10">
        <v>13.066666666666668</v>
      </c>
    </row>
    <row r="9" spans="2:15">
      <c r="B9" s="2">
        <v>12.6</v>
      </c>
      <c r="C9" s="2">
        <v>17</v>
      </c>
      <c r="D9" s="2">
        <v>14.8</v>
      </c>
      <c r="E9" s="11">
        <v>14.800000000000002</v>
      </c>
      <c r="F9" s="2"/>
      <c r="G9" s="2">
        <v>15.8</v>
      </c>
      <c r="H9" s="2">
        <v>13.8</v>
      </c>
      <c r="I9" s="2">
        <v>19</v>
      </c>
      <c r="J9" s="10">
        <v>16.2</v>
      </c>
      <c r="K9" s="2"/>
      <c r="L9" s="2">
        <v>13.8</v>
      </c>
      <c r="M9" s="2">
        <v>17.399999999999999</v>
      </c>
      <c r="N9" s="2">
        <v>15.8</v>
      </c>
      <c r="O9" s="10">
        <v>15.666666666666666</v>
      </c>
    </row>
    <row r="10" spans="2:15">
      <c r="B10" s="2">
        <v>10</v>
      </c>
      <c r="C10" s="2">
        <v>17.8</v>
      </c>
      <c r="D10" s="2">
        <v>13.6</v>
      </c>
      <c r="E10" s="11">
        <v>13.799999999999999</v>
      </c>
      <c r="F10" s="2"/>
      <c r="G10" s="2">
        <v>12.6</v>
      </c>
      <c r="H10" s="2">
        <v>14.8</v>
      </c>
      <c r="I10" s="2">
        <v>17</v>
      </c>
      <c r="J10" s="10">
        <v>14.799999999999999</v>
      </c>
      <c r="K10" s="2"/>
      <c r="L10" s="2">
        <v>12.4</v>
      </c>
      <c r="M10" s="2">
        <v>14.6</v>
      </c>
      <c r="N10" s="2">
        <v>13.6</v>
      </c>
      <c r="O10" s="10">
        <v>13.533333333333333</v>
      </c>
    </row>
    <row r="11" spans="2:15">
      <c r="B11" s="2">
        <v>17.2</v>
      </c>
      <c r="C11" s="2">
        <v>10.4</v>
      </c>
      <c r="D11" s="2">
        <v>13.4</v>
      </c>
      <c r="E11" s="11">
        <v>13.666666666666666</v>
      </c>
      <c r="F11" s="2"/>
      <c r="G11" s="2">
        <v>9</v>
      </c>
      <c r="H11" s="2">
        <v>14.8</v>
      </c>
      <c r="I11" s="2">
        <v>12.4</v>
      </c>
      <c r="J11" s="10">
        <v>12.066666666666668</v>
      </c>
      <c r="K11" s="2"/>
      <c r="L11" s="2">
        <v>13.6</v>
      </c>
      <c r="M11" s="2">
        <v>15.4</v>
      </c>
      <c r="N11" s="2">
        <v>12.4</v>
      </c>
      <c r="O11" s="10">
        <v>13.799999999999999</v>
      </c>
    </row>
    <row r="12" spans="2:15">
      <c r="B12" s="2">
        <v>9.4</v>
      </c>
      <c r="C12" s="2">
        <v>13.4</v>
      </c>
      <c r="D12" s="2">
        <v>11.4</v>
      </c>
      <c r="E12" s="11">
        <v>11.4</v>
      </c>
      <c r="F12" s="2"/>
      <c r="G12" s="2">
        <v>12</v>
      </c>
      <c r="H12" s="2">
        <v>8</v>
      </c>
      <c r="I12" s="2">
        <v>11.2</v>
      </c>
      <c r="J12" s="10">
        <v>10.4</v>
      </c>
      <c r="K12" s="2"/>
      <c r="L12" s="2">
        <v>11.2</v>
      </c>
      <c r="M12" s="2">
        <v>15.2</v>
      </c>
      <c r="N12" s="2">
        <v>11.8</v>
      </c>
      <c r="O12" s="10">
        <v>12.733333333333334</v>
      </c>
    </row>
    <row r="13" spans="2:15">
      <c r="B13" s="2">
        <v>16.399999999999999</v>
      </c>
      <c r="C13" s="2">
        <v>13.6</v>
      </c>
      <c r="D13" s="2">
        <v>20</v>
      </c>
      <c r="E13" s="11">
        <v>16.666666666666668</v>
      </c>
      <c r="F13" s="2"/>
      <c r="G13" s="2">
        <v>16.399999999999999</v>
      </c>
      <c r="H13" s="2">
        <v>20</v>
      </c>
      <c r="I13" s="2">
        <v>17</v>
      </c>
      <c r="J13" s="10">
        <v>17.8</v>
      </c>
      <c r="K13" s="2"/>
      <c r="L13" s="2">
        <v>17.399999999999999</v>
      </c>
      <c r="M13" s="2">
        <v>15.2</v>
      </c>
      <c r="N13" s="2">
        <v>18</v>
      </c>
      <c r="O13" s="10">
        <v>16.866666666666664</v>
      </c>
    </row>
    <row r="14" spans="2:15">
      <c r="B14" s="2">
        <v>10.6</v>
      </c>
      <c r="C14" s="2">
        <v>8.4</v>
      </c>
      <c r="D14" s="2">
        <v>14.2</v>
      </c>
      <c r="E14" s="11">
        <v>11.066666666666668</v>
      </c>
      <c r="F14" s="2"/>
      <c r="G14" s="2">
        <v>11</v>
      </c>
      <c r="H14" s="2">
        <v>9</v>
      </c>
      <c r="I14" s="2">
        <v>10.6</v>
      </c>
      <c r="J14" s="10">
        <v>10.200000000000001</v>
      </c>
      <c r="K14" s="2"/>
      <c r="L14" s="2">
        <v>11.2</v>
      </c>
      <c r="M14" s="2">
        <v>10.4</v>
      </c>
      <c r="N14" s="2">
        <v>9.8000000000000007</v>
      </c>
      <c r="O14" s="10">
        <v>10.466666666666667</v>
      </c>
    </row>
    <row r="15" spans="2:15">
      <c r="B15" s="2">
        <v>19.2</v>
      </c>
      <c r="C15" s="2">
        <v>15.4</v>
      </c>
      <c r="D15" s="2">
        <v>12</v>
      </c>
      <c r="E15" s="11">
        <v>15.533333333333333</v>
      </c>
      <c r="F15" s="2"/>
      <c r="G15" s="2">
        <v>14</v>
      </c>
      <c r="H15" s="2">
        <v>19</v>
      </c>
      <c r="I15" s="2">
        <v>15.2</v>
      </c>
      <c r="J15" s="10">
        <v>16.066666666666666</v>
      </c>
      <c r="K15" s="2"/>
      <c r="L15" s="2">
        <v>15.4</v>
      </c>
      <c r="M15" s="2">
        <v>18.2</v>
      </c>
      <c r="N15" s="2">
        <v>15.2</v>
      </c>
      <c r="O15" s="10">
        <v>16.266666666666666</v>
      </c>
    </row>
    <row r="16" spans="2:15">
      <c r="B16" s="2">
        <v>9.4</v>
      </c>
      <c r="C16" s="2">
        <v>9.1999999999999993</v>
      </c>
      <c r="D16" s="2">
        <v>9.8000000000000007</v>
      </c>
      <c r="E16" s="11">
        <v>9.4666666666666668</v>
      </c>
      <c r="F16" s="2"/>
      <c r="G16" s="2">
        <v>8.6</v>
      </c>
      <c r="H16" s="2">
        <v>10.6</v>
      </c>
      <c r="I16" s="2">
        <v>12</v>
      </c>
      <c r="J16" s="10">
        <v>10.4</v>
      </c>
      <c r="K16" s="2"/>
      <c r="L16" s="2">
        <v>9.6</v>
      </c>
      <c r="M16" s="2">
        <v>11.2</v>
      </c>
      <c r="N16" s="2">
        <v>9.8000000000000007</v>
      </c>
      <c r="O16" s="10">
        <v>10.199999999999999</v>
      </c>
    </row>
    <row r="17" spans="2:15">
      <c r="B17" s="2">
        <v>11.8</v>
      </c>
      <c r="C17" s="2">
        <v>14.6</v>
      </c>
      <c r="D17" s="2">
        <v>8</v>
      </c>
      <c r="E17" s="11">
        <v>11.466666666666667</v>
      </c>
      <c r="F17" s="2"/>
      <c r="G17" s="2">
        <v>11.2</v>
      </c>
      <c r="H17" s="2">
        <v>12</v>
      </c>
      <c r="I17" s="2">
        <v>14</v>
      </c>
      <c r="J17" s="10">
        <v>12.4</v>
      </c>
      <c r="K17" s="2"/>
      <c r="L17" s="2">
        <v>11.6</v>
      </c>
      <c r="M17" s="2">
        <v>14.2</v>
      </c>
      <c r="N17" s="2">
        <v>11.2</v>
      </c>
      <c r="O17" s="10">
        <v>12.333333333333334</v>
      </c>
    </row>
    <row r="18" spans="2:15">
      <c r="B18" s="2">
        <v>15.8</v>
      </c>
      <c r="C18" s="2">
        <v>16</v>
      </c>
      <c r="D18" s="2">
        <v>15.6</v>
      </c>
      <c r="E18" s="11">
        <v>15.799999999999999</v>
      </c>
      <c r="F18" s="2"/>
      <c r="G18" s="2">
        <v>15.8</v>
      </c>
      <c r="H18" s="2">
        <v>17</v>
      </c>
      <c r="I18" s="2">
        <v>16</v>
      </c>
      <c r="J18" s="10">
        <v>16.266666666666666</v>
      </c>
      <c r="K18" s="2"/>
      <c r="L18" s="2">
        <v>16.2</v>
      </c>
      <c r="M18" s="2">
        <v>15</v>
      </c>
      <c r="N18" s="2">
        <v>13</v>
      </c>
      <c r="O18" s="10">
        <v>14.733333333333334</v>
      </c>
    </row>
    <row r="19" spans="2:15">
      <c r="B19" s="2">
        <v>8.8000000000000007</v>
      </c>
      <c r="C19" s="2">
        <v>10.8</v>
      </c>
      <c r="D19" s="2">
        <v>6.8</v>
      </c>
      <c r="E19" s="11">
        <v>8.8000000000000007</v>
      </c>
      <c r="F19" s="2"/>
      <c r="G19" s="2">
        <v>9</v>
      </c>
      <c r="H19" s="2">
        <v>8</v>
      </c>
      <c r="I19" s="2">
        <v>8.4</v>
      </c>
      <c r="J19" s="10">
        <v>8.4666666666666668</v>
      </c>
      <c r="K19" s="2"/>
      <c r="L19" s="2">
        <v>9</v>
      </c>
      <c r="M19" s="2">
        <v>7</v>
      </c>
      <c r="N19" s="2">
        <v>8.1999999999999993</v>
      </c>
      <c r="O19" s="10">
        <v>8.0666666666666664</v>
      </c>
    </row>
    <row r="20" spans="2:15">
      <c r="B20" s="2">
        <v>14.2</v>
      </c>
      <c r="C20" s="2">
        <v>15.6</v>
      </c>
      <c r="D20" s="2">
        <v>13.2</v>
      </c>
      <c r="E20" s="11">
        <v>14.333333333333334</v>
      </c>
      <c r="F20" s="2"/>
      <c r="G20" s="2">
        <v>14.8</v>
      </c>
      <c r="H20" s="2">
        <v>15</v>
      </c>
      <c r="I20" s="2">
        <v>13.8</v>
      </c>
      <c r="J20" s="10">
        <v>14.533333333333333</v>
      </c>
      <c r="K20" s="2"/>
      <c r="L20" s="2">
        <v>14.6</v>
      </c>
      <c r="M20" s="2">
        <v>14.6</v>
      </c>
      <c r="N20" s="2">
        <v>12</v>
      </c>
      <c r="O20" s="10">
        <v>13.733333333333334</v>
      </c>
    </row>
    <row r="21" spans="2:15">
      <c r="B21" s="2">
        <v>10</v>
      </c>
      <c r="C21" s="2">
        <v>14.2</v>
      </c>
      <c r="D21" s="2">
        <v>12</v>
      </c>
      <c r="E21" s="11">
        <v>12.066666666666668</v>
      </c>
      <c r="F21" s="2"/>
      <c r="G21" s="2">
        <v>12.6</v>
      </c>
      <c r="H21" s="2">
        <v>11.4</v>
      </c>
      <c r="I21" s="2">
        <v>15</v>
      </c>
      <c r="J21" s="10">
        <v>13</v>
      </c>
      <c r="K21" s="2"/>
      <c r="L21" s="2">
        <v>11.4</v>
      </c>
      <c r="M21" s="2">
        <v>13</v>
      </c>
      <c r="N21" s="2">
        <v>12.2</v>
      </c>
      <c r="O21" s="10">
        <v>12.199999999999998</v>
      </c>
    </row>
    <row r="22" spans="2:15">
      <c r="B22" s="2">
        <v>8.6</v>
      </c>
      <c r="C22" s="2">
        <v>10</v>
      </c>
      <c r="D22" s="2">
        <v>8</v>
      </c>
      <c r="E22" s="11">
        <v>8.8666666666666671</v>
      </c>
      <c r="F22" s="2"/>
      <c r="G22" s="2">
        <v>11</v>
      </c>
      <c r="H22" s="2">
        <v>9</v>
      </c>
      <c r="I22" s="2">
        <v>8.8000000000000007</v>
      </c>
      <c r="J22" s="10">
        <v>9.6</v>
      </c>
      <c r="K22" s="2"/>
      <c r="L22" s="2">
        <v>9.1999999999999993</v>
      </c>
      <c r="M22" s="2">
        <v>8.8000000000000007</v>
      </c>
      <c r="N22" s="2">
        <v>8.6</v>
      </c>
      <c r="O22" s="10">
        <v>8.8666666666666671</v>
      </c>
    </row>
    <row r="23" spans="2:15">
      <c r="B23" s="2">
        <v>14.6</v>
      </c>
      <c r="C23" s="2">
        <v>15</v>
      </c>
      <c r="D23" s="2">
        <v>14.8</v>
      </c>
      <c r="E23" s="11">
        <v>14.800000000000002</v>
      </c>
      <c r="F23" s="2"/>
      <c r="G23" s="2">
        <v>15.4</v>
      </c>
      <c r="H23" s="2">
        <v>13.8</v>
      </c>
      <c r="I23" s="2">
        <v>10</v>
      </c>
      <c r="J23" s="10">
        <v>13.066666666666668</v>
      </c>
      <c r="K23" s="2"/>
      <c r="L23" s="2">
        <v>14.2</v>
      </c>
      <c r="M23" s="2">
        <v>17</v>
      </c>
      <c r="N23" s="2">
        <v>14.8</v>
      </c>
      <c r="O23" s="10">
        <v>15.333333333333334</v>
      </c>
    </row>
    <row r="24" spans="2:15">
      <c r="B24" s="2">
        <v>11.4</v>
      </c>
      <c r="C24" s="2">
        <v>9.1999999999999993</v>
      </c>
      <c r="D24" s="2">
        <v>12.8</v>
      </c>
      <c r="E24" s="11">
        <v>11.133333333333335</v>
      </c>
      <c r="F24" s="2"/>
      <c r="G24" s="2">
        <v>12</v>
      </c>
      <c r="H24" s="2">
        <v>14</v>
      </c>
      <c r="I24" s="2">
        <v>11.4</v>
      </c>
      <c r="J24" s="10">
        <v>12.466666666666667</v>
      </c>
      <c r="K24" s="2"/>
      <c r="L24" s="2">
        <v>11.2</v>
      </c>
      <c r="M24" s="2">
        <v>9</v>
      </c>
      <c r="N24" s="2">
        <v>11.4</v>
      </c>
      <c r="O24" s="10">
        <v>10.533333333333333</v>
      </c>
    </row>
    <row r="25" spans="2:15">
      <c r="B25" s="2">
        <v>10.6</v>
      </c>
      <c r="C25" s="2">
        <v>11.6</v>
      </c>
      <c r="D25" s="2">
        <v>9.4</v>
      </c>
      <c r="E25" s="11">
        <v>10.533333333333333</v>
      </c>
      <c r="F25" s="2"/>
      <c r="G25" s="2">
        <v>13</v>
      </c>
      <c r="H25" s="2">
        <v>11.6</v>
      </c>
      <c r="I25" s="2">
        <v>10.199999999999999</v>
      </c>
      <c r="J25" s="10">
        <v>11.6</v>
      </c>
      <c r="K25" s="2"/>
      <c r="L25" s="2">
        <v>10.199999999999999</v>
      </c>
      <c r="M25" s="2">
        <v>10.8</v>
      </c>
      <c r="N25" s="2">
        <v>11.2</v>
      </c>
      <c r="O25" s="10">
        <v>10.733333333333334</v>
      </c>
    </row>
    <row r="26" spans="2:15">
      <c r="B26" s="2">
        <v>21</v>
      </c>
      <c r="C26" s="2">
        <v>23.6</v>
      </c>
      <c r="D26" s="2">
        <v>18.2</v>
      </c>
      <c r="E26" s="11">
        <v>20.933333333333334</v>
      </c>
      <c r="F26" s="2"/>
      <c r="G26" s="2">
        <v>23</v>
      </c>
      <c r="H26" s="2">
        <v>21.2</v>
      </c>
      <c r="I26" s="2">
        <v>20.6</v>
      </c>
      <c r="J26" s="10">
        <v>21.600000000000005</v>
      </c>
      <c r="K26" s="2"/>
      <c r="L26" s="2">
        <v>21.4</v>
      </c>
      <c r="M26" s="2">
        <v>18</v>
      </c>
      <c r="N26" s="2">
        <v>21.8</v>
      </c>
      <c r="O26" s="10">
        <v>20.400000000000002</v>
      </c>
    </row>
    <row r="27" spans="2:15">
      <c r="B27" s="2">
        <v>8.6</v>
      </c>
      <c r="C27" s="2">
        <v>10</v>
      </c>
      <c r="D27" s="2">
        <v>9.8000000000000007</v>
      </c>
      <c r="E27" s="11">
        <v>9.4666666666666668</v>
      </c>
      <c r="F27" s="2"/>
      <c r="G27" s="2">
        <v>8.8000000000000007</v>
      </c>
      <c r="H27" s="2">
        <v>8</v>
      </c>
      <c r="I27" s="2">
        <v>8.6</v>
      </c>
      <c r="J27" s="10">
        <v>8.4666666666666668</v>
      </c>
      <c r="K27" s="2"/>
      <c r="L27" s="2">
        <v>9</v>
      </c>
      <c r="M27" s="2">
        <v>12</v>
      </c>
      <c r="N27" s="2">
        <v>8.8000000000000007</v>
      </c>
      <c r="O27" s="10">
        <v>9.9333333333333336</v>
      </c>
    </row>
    <row r="28" spans="2:15">
      <c r="B28" s="2">
        <v>6.6</v>
      </c>
      <c r="C28" s="2">
        <v>9.1999999999999993</v>
      </c>
      <c r="D28" s="2">
        <v>7</v>
      </c>
      <c r="E28" s="11">
        <v>7.5999999999999988</v>
      </c>
      <c r="F28" s="2"/>
      <c r="G28" s="2">
        <v>9</v>
      </c>
      <c r="H28" s="2">
        <v>6.2</v>
      </c>
      <c r="I28" s="2">
        <v>7.2</v>
      </c>
      <c r="J28" s="10">
        <v>7.4666666666666659</v>
      </c>
      <c r="K28" s="2"/>
      <c r="L28" s="2">
        <v>7.2</v>
      </c>
      <c r="M28" s="2">
        <v>6.8</v>
      </c>
      <c r="N28" s="2">
        <v>7.2</v>
      </c>
      <c r="O28" s="10">
        <v>7.0666666666666664</v>
      </c>
    </row>
    <row r="29" spans="2:15">
      <c r="B29" s="2">
        <v>22.4</v>
      </c>
      <c r="C29" s="2">
        <v>17.399999999999999</v>
      </c>
      <c r="D29" s="2">
        <v>20</v>
      </c>
      <c r="E29" s="11">
        <v>19.933333333333334</v>
      </c>
      <c r="F29" s="2"/>
      <c r="G29" s="2">
        <v>19.600000000000001</v>
      </c>
      <c r="H29" s="2">
        <v>16</v>
      </c>
      <c r="I29" s="2">
        <v>19.600000000000001</v>
      </c>
      <c r="J29" s="10">
        <v>18.400000000000002</v>
      </c>
      <c r="K29" s="2"/>
      <c r="L29" s="2">
        <v>18.2</v>
      </c>
      <c r="M29" s="2">
        <v>19.399999999999999</v>
      </c>
      <c r="N29" s="2">
        <v>21.4</v>
      </c>
      <c r="O29" s="10">
        <v>19.666666666666664</v>
      </c>
    </row>
    <row r="30" spans="2:15">
      <c r="B30" s="2">
        <v>16.2</v>
      </c>
      <c r="C30" s="2">
        <v>21</v>
      </c>
      <c r="D30" s="2">
        <v>18.399999999999999</v>
      </c>
      <c r="E30" s="11">
        <v>18.533333333333335</v>
      </c>
      <c r="F30" s="2"/>
      <c r="G30" s="2">
        <v>17.8</v>
      </c>
      <c r="H30" s="2">
        <v>15</v>
      </c>
      <c r="I30" s="2">
        <v>17.8</v>
      </c>
      <c r="J30" s="10">
        <v>16.866666666666664</v>
      </c>
      <c r="K30" s="2"/>
      <c r="L30" s="2">
        <v>18.8</v>
      </c>
      <c r="M30" s="2">
        <v>14</v>
      </c>
      <c r="N30" s="2">
        <v>18</v>
      </c>
      <c r="O30" s="10">
        <v>16.933333333333334</v>
      </c>
    </row>
    <row r="31" spans="2:15">
      <c r="B31" s="2">
        <v>22.6</v>
      </c>
      <c r="C31" s="2">
        <v>23.4</v>
      </c>
      <c r="D31" s="2">
        <v>21.2</v>
      </c>
      <c r="E31" s="11">
        <v>22.400000000000002</v>
      </c>
      <c r="F31" s="2"/>
      <c r="G31" s="2">
        <v>23</v>
      </c>
      <c r="H31" s="2">
        <v>22.8</v>
      </c>
      <c r="I31" s="2">
        <v>25</v>
      </c>
      <c r="J31" s="10">
        <v>23.599999999999998</v>
      </c>
      <c r="K31" s="2"/>
      <c r="L31" s="2">
        <v>21.2</v>
      </c>
      <c r="M31" s="2">
        <v>23.8</v>
      </c>
      <c r="N31" s="2">
        <v>22.6</v>
      </c>
      <c r="O31" s="10">
        <v>22.533333333333331</v>
      </c>
    </row>
    <row r="32" spans="2:15">
      <c r="B32" s="2">
        <v>13.6</v>
      </c>
      <c r="C32" s="2">
        <v>12.2</v>
      </c>
      <c r="D32" s="2">
        <v>14.8</v>
      </c>
      <c r="E32" s="11">
        <v>13.533333333333331</v>
      </c>
      <c r="F32" s="2"/>
      <c r="G32" s="2">
        <v>13.4</v>
      </c>
      <c r="H32" s="2">
        <v>10</v>
      </c>
      <c r="I32" s="2">
        <v>14.2</v>
      </c>
      <c r="J32" s="10">
        <v>12.533333333333331</v>
      </c>
      <c r="K32" s="2"/>
      <c r="L32" s="2">
        <v>13.2</v>
      </c>
      <c r="M32" s="2">
        <v>11</v>
      </c>
      <c r="N32" s="2">
        <v>14.8</v>
      </c>
      <c r="O32" s="10">
        <v>13</v>
      </c>
    </row>
    <row r="33" spans="2:15">
      <c r="B33" s="2">
        <v>25</v>
      </c>
      <c r="C33" s="2">
        <v>24.8</v>
      </c>
      <c r="D33" s="2">
        <v>24</v>
      </c>
      <c r="E33" s="11">
        <v>24.599999999999998</v>
      </c>
      <c r="F33" s="2"/>
      <c r="G33" s="2">
        <v>24.8</v>
      </c>
      <c r="H33" s="2">
        <v>27</v>
      </c>
      <c r="I33" s="2">
        <v>24.2</v>
      </c>
      <c r="J33" s="10">
        <v>25.333333333333332</v>
      </c>
      <c r="K33" s="2"/>
      <c r="L33" s="2">
        <v>21</v>
      </c>
      <c r="M33" s="2">
        <v>25.6</v>
      </c>
      <c r="N33" s="2">
        <v>24.8</v>
      </c>
      <c r="O33" s="10">
        <v>23.8</v>
      </c>
    </row>
    <row r="34" spans="2:15">
      <c r="B34" s="2">
        <v>9.8000000000000007</v>
      </c>
      <c r="C34" s="2">
        <v>10</v>
      </c>
      <c r="D34" s="2">
        <v>9.6</v>
      </c>
      <c r="E34" s="11">
        <v>9.7999999999999989</v>
      </c>
      <c r="F34" s="2"/>
      <c r="G34" s="2">
        <v>10.199999999999999</v>
      </c>
      <c r="H34" s="2">
        <v>13</v>
      </c>
      <c r="I34" s="2">
        <v>9.4</v>
      </c>
      <c r="J34" s="10">
        <v>10.866666666666667</v>
      </c>
      <c r="K34" s="2"/>
      <c r="L34" s="2">
        <v>10.199999999999999</v>
      </c>
      <c r="M34" s="2">
        <v>9.1999999999999993</v>
      </c>
      <c r="N34" s="2">
        <v>9.6</v>
      </c>
      <c r="O34" s="10">
        <v>9.6666666666666661</v>
      </c>
    </row>
    <row r="35" spans="2:15">
      <c r="B35" s="2">
        <v>8.8000000000000007</v>
      </c>
      <c r="C35" s="2">
        <v>9.4</v>
      </c>
      <c r="D35" s="2">
        <v>9.1999999999999993</v>
      </c>
      <c r="E35" s="11">
        <v>9.1333333333333346</v>
      </c>
      <c r="F35" s="2"/>
      <c r="G35" s="2">
        <v>9.8000000000000007</v>
      </c>
      <c r="H35" s="2">
        <v>8.8000000000000007</v>
      </c>
      <c r="I35" s="2">
        <v>8.1999999999999993</v>
      </c>
      <c r="J35" s="10">
        <v>8.9333333333333336</v>
      </c>
      <c r="K35" s="2"/>
      <c r="L35" s="2">
        <v>9</v>
      </c>
      <c r="M35" s="2">
        <v>11.8</v>
      </c>
      <c r="N35" s="2">
        <v>8.4</v>
      </c>
      <c r="O35" s="10">
        <v>9.7333333333333343</v>
      </c>
    </row>
    <row r="36" spans="2:15">
      <c r="B36" s="2">
        <v>12.2</v>
      </c>
      <c r="C36" s="2">
        <v>11.6</v>
      </c>
      <c r="D36" s="2">
        <v>10.6</v>
      </c>
      <c r="E36" s="11">
        <v>11.466666666666667</v>
      </c>
      <c r="F36" s="2"/>
      <c r="G36" s="2">
        <v>12.8</v>
      </c>
      <c r="H36" s="2">
        <v>14</v>
      </c>
      <c r="I36" s="2">
        <v>10.4</v>
      </c>
      <c r="J36" s="10">
        <v>12.4</v>
      </c>
      <c r="K36" s="2"/>
      <c r="L36" s="2">
        <v>10.6</v>
      </c>
      <c r="M36" s="2">
        <v>11.8</v>
      </c>
      <c r="N36" s="2">
        <v>8</v>
      </c>
      <c r="O36" s="10">
        <v>10.133333333333333</v>
      </c>
    </row>
    <row r="37" spans="2:15">
      <c r="B37" s="2">
        <v>11.6</v>
      </c>
      <c r="C37" s="2">
        <v>11</v>
      </c>
      <c r="D37" s="2">
        <v>12.6</v>
      </c>
      <c r="E37" s="11">
        <v>11.733333333333334</v>
      </c>
      <c r="F37" s="2"/>
      <c r="G37" s="2">
        <v>12.2</v>
      </c>
      <c r="H37" s="2">
        <v>14</v>
      </c>
      <c r="I37" s="2">
        <v>11.2</v>
      </c>
      <c r="J37" s="10">
        <v>12.466666666666667</v>
      </c>
      <c r="K37" s="2"/>
      <c r="L37" s="2">
        <v>11.2</v>
      </c>
      <c r="M37" s="2">
        <v>14</v>
      </c>
      <c r="N37" s="2">
        <v>12</v>
      </c>
      <c r="O37" s="10">
        <v>12.4</v>
      </c>
    </row>
    <row r="38" spans="2:15">
      <c r="B38" s="2">
        <v>17.600000000000001</v>
      </c>
      <c r="C38" s="2">
        <v>13.2</v>
      </c>
      <c r="D38" s="2">
        <v>15.6</v>
      </c>
      <c r="E38" s="11">
        <v>15.466666666666667</v>
      </c>
      <c r="F38" s="2"/>
      <c r="G38" s="2">
        <v>15.8</v>
      </c>
      <c r="H38" s="2">
        <v>18</v>
      </c>
      <c r="I38" s="2">
        <v>15.6</v>
      </c>
      <c r="J38" s="10">
        <v>16.466666666666665</v>
      </c>
      <c r="K38" s="2"/>
      <c r="L38" s="2">
        <v>15</v>
      </c>
      <c r="M38" s="2">
        <v>12</v>
      </c>
      <c r="N38" s="2">
        <v>17.2</v>
      </c>
      <c r="O38" s="10">
        <v>14.733333333333334</v>
      </c>
    </row>
    <row r="39" spans="2:15">
      <c r="B39" s="2">
        <v>12.4</v>
      </c>
      <c r="C39" s="2">
        <v>12.6</v>
      </c>
      <c r="D39" s="2">
        <v>13.6</v>
      </c>
      <c r="E39" s="11">
        <v>12.866666666666667</v>
      </c>
      <c r="F39" s="2"/>
      <c r="G39" s="2">
        <v>13.2</v>
      </c>
      <c r="H39" s="2">
        <v>12</v>
      </c>
      <c r="I39" s="2">
        <v>15</v>
      </c>
      <c r="J39" s="10">
        <v>13.4</v>
      </c>
      <c r="K39" s="2"/>
      <c r="L39" s="2">
        <v>12.8</v>
      </c>
      <c r="M39" s="2">
        <v>10.4</v>
      </c>
      <c r="N39" s="2">
        <v>12.6</v>
      </c>
      <c r="O39" s="10">
        <v>11.933333333333335</v>
      </c>
    </row>
    <row r="40" spans="2:15">
      <c r="B40" s="2">
        <v>17.600000000000001</v>
      </c>
      <c r="C40" s="2">
        <v>13.4</v>
      </c>
      <c r="D40" s="2">
        <v>15.6</v>
      </c>
      <c r="E40" s="11">
        <v>15.533333333333333</v>
      </c>
      <c r="F40" s="2"/>
      <c r="G40" s="2">
        <v>16.2</v>
      </c>
      <c r="H40" s="2">
        <v>11</v>
      </c>
      <c r="I40" s="2">
        <v>15.6</v>
      </c>
      <c r="J40" s="10">
        <v>14.266666666666666</v>
      </c>
      <c r="K40" s="2"/>
      <c r="L40" s="2">
        <v>15</v>
      </c>
      <c r="M40" s="2">
        <v>18.399999999999999</v>
      </c>
      <c r="N40" s="2">
        <v>16</v>
      </c>
      <c r="O40" s="10">
        <v>16.466666666666665</v>
      </c>
    </row>
    <row r="41" spans="2:15">
      <c r="B41" s="2">
        <v>21.8</v>
      </c>
      <c r="C41" s="2">
        <v>20.6</v>
      </c>
      <c r="D41" s="2">
        <v>18.8</v>
      </c>
      <c r="E41" s="11">
        <v>20.400000000000002</v>
      </c>
      <c r="F41" s="2"/>
      <c r="G41" s="2">
        <v>21.2</v>
      </c>
      <c r="H41" s="2">
        <v>17</v>
      </c>
      <c r="I41" s="2">
        <v>19.2</v>
      </c>
      <c r="J41" s="10">
        <v>19.133333333333336</v>
      </c>
      <c r="K41" s="2"/>
      <c r="L41" s="2">
        <v>21.2</v>
      </c>
      <c r="M41" s="2">
        <v>20</v>
      </c>
      <c r="N41" s="2">
        <v>23.4</v>
      </c>
      <c r="O41" s="10">
        <v>21.533333333333331</v>
      </c>
    </row>
    <row r="42" spans="2:15">
      <c r="B42" s="2">
        <v>11.8</v>
      </c>
      <c r="C42" s="2">
        <v>12.4</v>
      </c>
      <c r="D42" s="2">
        <v>13.2</v>
      </c>
      <c r="E42" s="11">
        <v>12.466666666666669</v>
      </c>
      <c r="F42" s="2"/>
      <c r="G42" s="2">
        <v>11</v>
      </c>
      <c r="H42" s="2">
        <v>10</v>
      </c>
      <c r="I42" s="2">
        <v>12.4</v>
      </c>
      <c r="J42" s="10">
        <v>11.133333333333333</v>
      </c>
      <c r="K42" s="2"/>
      <c r="L42" s="2">
        <v>12.4</v>
      </c>
      <c r="M42" s="2">
        <v>13</v>
      </c>
      <c r="N42" s="2">
        <v>11.6</v>
      </c>
      <c r="O42" s="10">
        <v>12.333333333333334</v>
      </c>
    </row>
    <row r="43" spans="2:15">
      <c r="B43" s="2">
        <v>9</v>
      </c>
      <c r="C43" s="2">
        <v>8.8000000000000007</v>
      </c>
      <c r="D43" s="2">
        <v>9.4</v>
      </c>
      <c r="E43" s="11">
        <v>9.0666666666666682</v>
      </c>
      <c r="F43" s="2"/>
      <c r="G43" s="2">
        <v>9.6</v>
      </c>
      <c r="H43" s="2">
        <v>8.4</v>
      </c>
      <c r="I43" s="2">
        <v>8.8000000000000007</v>
      </c>
      <c r="J43" s="10">
        <v>8.9333333333333336</v>
      </c>
      <c r="K43" s="2"/>
      <c r="L43" s="2">
        <v>9.6</v>
      </c>
      <c r="M43" s="2">
        <v>10</v>
      </c>
      <c r="N43" s="2">
        <v>8.6</v>
      </c>
      <c r="O43" s="10">
        <v>9.4</v>
      </c>
    </row>
    <row r="44" spans="2:15">
      <c r="B44" s="2">
        <v>15</v>
      </c>
      <c r="C44" s="2">
        <v>14.8</v>
      </c>
      <c r="D44" s="2">
        <v>14.4</v>
      </c>
      <c r="E44" s="11">
        <v>14.733333333333334</v>
      </c>
      <c r="F44" s="2"/>
      <c r="G44" s="2">
        <v>15.8</v>
      </c>
      <c r="H44" s="2">
        <v>17</v>
      </c>
      <c r="I44" s="2">
        <v>14</v>
      </c>
      <c r="J44" s="10">
        <v>15.6</v>
      </c>
      <c r="K44" s="2"/>
      <c r="L44" s="2">
        <v>14.6</v>
      </c>
      <c r="M44" s="2">
        <v>15.8</v>
      </c>
      <c r="N44" s="2">
        <v>12</v>
      </c>
      <c r="O44" s="10">
        <v>14.133333333333333</v>
      </c>
    </row>
    <row r="45" spans="2:15">
      <c r="B45" s="2">
        <v>13</v>
      </c>
      <c r="C45" s="2">
        <v>12.4</v>
      </c>
      <c r="D45" s="2">
        <v>13</v>
      </c>
      <c r="E45" s="11">
        <v>12.799999999999999</v>
      </c>
      <c r="F45" s="2"/>
      <c r="G45" s="2">
        <v>11.8</v>
      </c>
      <c r="H45" s="2">
        <v>13.6</v>
      </c>
      <c r="I45" s="2">
        <v>9</v>
      </c>
      <c r="J45" s="10">
        <v>11.466666666666667</v>
      </c>
      <c r="K45" s="2"/>
      <c r="L45" s="2">
        <v>13.4</v>
      </c>
      <c r="M45" s="2">
        <v>14.6</v>
      </c>
      <c r="N45" s="2">
        <v>12.4</v>
      </c>
      <c r="O45" s="10">
        <v>13.466666666666667</v>
      </c>
    </row>
    <row r="46" spans="2:15">
      <c r="B46" s="2">
        <v>20.2</v>
      </c>
      <c r="C46" s="2">
        <v>19.399999999999999</v>
      </c>
      <c r="D46" s="2">
        <v>20.8</v>
      </c>
      <c r="E46" s="11">
        <v>20.133333333333329</v>
      </c>
      <c r="F46" s="2"/>
      <c r="G46" s="2">
        <v>21.4</v>
      </c>
      <c r="H46" s="2">
        <v>19.8</v>
      </c>
      <c r="I46" s="2">
        <v>23</v>
      </c>
      <c r="J46" s="10">
        <v>21.400000000000002</v>
      </c>
      <c r="K46" s="2"/>
      <c r="L46" s="2">
        <v>19.399999999999999</v>
      </c>
      <c r="M46" s="2">
        <v>18</v>
      </c>
      <c r="N46" s="2">
        <v>20.6</v>
      </c>
      <c r="O46" s="10">
        <v>19.333333333333332</v>
      </c>
    </row>
    <row r="47" spans="2:15">
      <c r="B47" s="2">
        <v>12.4</v>
      </c>
      <c r="C47" s="2">
        <v>11</v>
      </c>
      <c r="D47" s="2">
        <v>13.8</v>
      </c>
      <c r="E47" s="11">
        <v>12.4</v>
      </c>
      <c r="F47" s="2"/>
      <c r="G47" s="2">
        <v>12.4</v>
      </c>
      <c r="H47" s="2">
        <v>16</v>
      </c>
      <c r="I47" s="2">
        <v>12.6</v>
      </c>
      <c r="J47" s="10">
        <v>13.666666666666666</v>
      </c>
      <c r="K47" s="2"/>
      <c r="L47" s="2">
        <v>12.6</v>
      </c>
      <c r="M47" s="2">
        <v>16</v>
      </c>
      <c r="N47" s="2">
        <v>13</v>
      </c>
      <c r="O47" s="10">
        <v>13.866666666666667</v>
      </c>
    </row>
    <row r="48" spans="2:15">
      <c r="B48" s="2">
        <v>13</v>
      </c>
      <c r="C48" s="2">
        <v>12.6</v>
      </c>
      <c r="D48" s="2">
        <v>12.4</v>
      </c>
      <c r="E48" s="11">
        <v>12.666666666666666</v>
      </c>
      <c r="F48" s="2"/>
      <c r="G48" s="2">
        <v>13</v>
      </c>
      <c r="H48" s="2">
        <v>10</v>
      </c>
      <c r="I48" s="2">
        <v>12.4</v>
      </c>
      <c r="J48" s="10">
        <v>11.799999999999999</v>
      </c>
      <c r="K48" s="2"/>
      <c r="L48" s="2">
        <v>12.6</v>
      </c>
      <c r="M48" s="2">
        <v>13.4</v>
      </c>
      <c r="N48" s="2">
        <v>12.4</v>
      </c>
      <c r="O48" s="10">
        <v>12.799999999999999</v>
      </c>
    </row>
    <row r="49" spans="2:15">
      <c r="B49" s="2">
        <v>10</v>
      </c>
      <c r="C49" s="2">
        <v>9.8000000000000007</v>
      </c>
      <c r="D49" s="2">
        <v>8.6</v>
      </c>
      <c r="E49" s="11">
        <v>9.4666666666666668</v>
      </c>
      <c r="F49" s="2"/>
      <c r="G49" s="2">
        <v>9.4</v>
      </c>
      <c r="H49" s="2">
        <v>12</v>
      </c>
      <c r="I49" s="2">
        <v>9.6</v>
      </c>
      <c r="J49" s="10">
        <v>10.333333333333334</v>
      </c>
      <c r="K49" s="2"/>
      <c r="L49" s="2">
        <v>9</v>
      </c>
      <c r="M49" s="2">
        <v>12.2</v>
      </c>
      <c r="N49" s="2">
        <v>10.199999999999999</v>
      </c>
      <c r="O49" s="10">
        <v>10.466666666666667</v>
      </c>
    </row>
    <row r="50" spans="2:15">
      <c r="B50" s="2">
        <v>12.8</v>
      </c>
      <c r="C50" s="2">
        <v>11.4</v>
      </c>
      <c r="D50" s="2">
        <v>14</v>
      </c>
      <c r="E50" s="11">
        <v>12.733333333333334</v>
      </c>
      <c r="F50" s="2"/>
      <c r="G50" s="2">
        <v>12.6</v>
      </c>
      <c r="H50" s="2">
        <v>13</v>
      </c>
      <c r="I50" s="2">
        <v>15</v>
      </c>
      <c r="J50" s="10">
        <v>13.533333333333333</v>
      </c>
      <c r="K50" s="2"/>
      <c r="L50" s="2">
        <v>12.8</v>
      </c>
      <c r="M50" s="2">
        <v>13</v>
      </c>
      <c r="N50" s="2">
        <v>15.2</v>
      </c>
      <c r="O50" s="10">
        <v>13.666666666666666</v>
      </c>
    </row>
    <row r="51" spans="2:15">
      <c r="B51" s="2">
        <v>13.4</v>
      </c>
      <c r="C51" s="2">
        <v>14.8</v>
      </c>
      <c r="D51" s="2">
        <v>16</v>
      </c>
      <c r="E51" s="11">
        <v>14.733333333333334</v>
      </c>
      <c r="F51" s="2"/>
      <c r="G51" s="2">
        <v>15.2</v>
      </c>
      <c r="H51" s="2">
        <v>12</v>
      </c>
      <c r="I51" s="2">
        <v>15</v>
      </c>
      <c r="J51" s="10">
        <v>14.066666666666668</v>
      </c>
      <c r="K51" s="2"/>
      <c r="L51" s="2">
        <v>14.4</v>
      </c>
      <c r="M51" s="2">
        <v>11.2</v>
      </c>
      <c r="N51" s="2">
        <v>14.8</v>
      </c>
      <c r="O51" s="10">
        <v>13.466666666666669</v>
      </c>
    </row>
    <row r="52" spans="2:15">
      <c r="B52" s="2">
        <v>12.2</v>
      </c>
      <c r="C52" s="2">
        <v>9</v>
      </c>
      <c r="D52" s="2">
        <v>10.6</v>
      </c>
      <c r="E52" s="11">
        <v>10.6</v>
      </c>
      <c r="F52" s="2"/>
      <c r="G52" s="2">
        <v>10.4</v>
      </c>
      <c r="H52" s="2">
        <v>13</v>
      </c>
      <c r="I52" s="2">
        <v>11.2</v>
      </c>
      <c r="J52" s="10">
        <v>11.533333333333331</v>
      </c>
      <c r="K52" s="2"/>
      <c r="L52" s="2">
        <v>9.6</v>
      </c>
      <c r="M52" s="2">
        <v>11</v>
      </c>
      <c r="N52" s="2">
        <v>10.6</v>
      </c>
      <c r="O52" s="10">
        <v>10.4</v>
      </c>
    </row>
    <row r="53" spans="2:15">
      <c r="B53" s="2">
        <v>11.6</v>
      </c>
      <c r="C53" s="2">
        <v>14</v>
      </c>
      <c r="D53" s="2">
        <v>13</v>
      </c>
      <c r="E53" s="11">
        <v>12.866666666666667</v>
      </c>
      <c r="F53" s="2"/>
      <c r="G53" s="2">
        <v>13.8</v>
      </c>
      <c r="H53" s="2">
        <v>14</v>
      </c>
      <c r="I53" s="2">
        <v>12.8</v>
      </c>
      <c r="J53" s="10">
        <v>13.533333333333333</v>
      </c>
      <c r="K53" s="2"/>
      <c r="L53" s="2">
        <v>12.8</v>
      </c>
      <c r="M53" s="2">
        <v>15.4</v>
      </c>
      <c r="N53" s="2">
        <v>13.4</v>
      </c>
      <c r="O53" s="10">
        <v>13.866666666666667</v>
      </c>
    </row>
    <row r="54" spans="2:15">
      <c r="B54" s="2">
        <v>11.4</v>
      </c>
      <c r="C54" s="2">
        <v>12.6</v>
      </c>
      <c r="D54" s="2">
        <v>10</v>
      </c>
      <c r="E54" s="11">
        <v>11.333333333333334</v>
      </c>
      <c r="F54" s="2"/>
      <c r="G54" s="2">
        <v>11.4</v>
      </c>
      <c r="H54" s="2">
        <v>14</v>
      </c>
      <c r="I54" s="2">
        <v>11.2</v>
      </c>
      <c r="J54" s="10">
        <v>12.199999999999998</v>
      </c>
      <c r="K54" s="2"/>
      <c r="L54" s="2">
        <v>11.8</v>
      </c>
      <c r="M54" s="2">
        <v>12.2</v>
      </c>
      <c r="N54" s="2">
        <v>10.8</v>
      </c>
      <c r="O54" s="10">
        <v>11.6</v>
      </c>
    </row>
    <row r="55" spans="2:15">
      <c r="B55" s="2">
        <v>19.8</v>
      </c>
      <c r="C55" s="2">
        <v>21.2</v>
      </c>
      <c r="D55" s="2">
        <v>22.8</v>
      </c>
      <c r="E55" s="11">
        <v>21.266666666666666</v>
      </c>
      <c r="F55" s="2"/>
      <c r="G55" s="2">
        <v>21.4</v>
      </c>
      <c r="H55" s="2">
        <v>18</v>
      </c>
      <c r="I55" s="2">
        <v>20.8</v>
      </c>
      <c r="J55" s="10">
        <v>20.066666666666666</v>
      </c>
      <c r="K55" s="2"/>
      <c r="L55" s="2">
        <v>21.2</v>
      </c>
      <c r="M55" s="2">
        <v>23.4</v>
      </c>
      <c r="N55" s="2">
        <v>21</v>
      </c>
      <c r="O55" s="10">
        <v>21.866666666666664</v>
      </c>
    </row>
    <row r="56" spans="2:15">
      <c r="B56" s="2">
        <v>13.4</v>
      </c>
      <c r="C56" s="2">
        <v>12.2</v>
      </c>
      <c r="D56" s="2">
        <v>11</v>
      </c>
      <c r="E56" s="11">
        <v>12.200000000000001</v>
      </c>
      <c r="F56" s="2"/>
      <c r="G56" s="2">
        <v>12</v>
      </c>
      <c r="H56" s="2">
        <v>14</v>
      </c>
      <c r="I56" s="2">
        <v>11.8</v>
      </c>
      <c r="J56" s="10">
        <v>12.6</v>
      </c>
      <c r="K56" s="2"/>
      <c r="L56" s="2">
        <v>12</v>
      </c>
      <c r="M56" s="2">
        <v>14</v>
      </c>
      <c r="N56" s="2">
        <v>12.2</v>
      </c>
      <c r="O56" s="10">
        <v>12.733333333333334</v>
      </c>
    </row>
    <row r="57" spans="2:15">
      <c r="B57" s="2">
        <v>11.6</v>
      </c>
      <c r="C57" s="2">
        <v>13.8</v>
      </c>
      <c r="D57" s="2">
        <v>12.6</v>
      </c>
      <c r="E57" s="11">
        <v>12.666666666666666</v>
      </c>
      <c r="F57" s="2"/>
      <c r="G57" s="2">
        <v>10</v>
      </c>
      <c r="H57" s="2">
        <v>13.2</v>
      </c>
      <c r="I57" s="2">
        <v>12.6</v>
      </c>
      <c r="J57" s="10">
        <v>11.933333333333332</v>
      </c>
      <c r="K57" s="2"/>
      <c r="L57" s="2">
        <v>12.4</v>
      </c>
      <c r="M57" s="2">
        <v>11.4</v>
      </c>
      <c r="N57" s="2">
        <v>12.8</v>
      </c>
      <c r="O57" s="10">
        <v>12.200000000000001</v>
      </c>
    </row>
    <row r="58" spans="2:15">
      <c r="B58" s="2">
        <v>11.4</v>
      </c>
      <c r="C58" s="2">
        <v>14</v>
      </c>
      <c r="D58" s="2">
        <v>12.4</v>
      </c>
      <c r="E58" s="11">
        <v>12.6</v>
      </c>
      <c r="F58" s="2"/>
      <c r="G58" s="2">
        <v>13</v>
      </c>
      <c r="H58" s="2">
        <v>15</v>
      </c>
      <c r="I58" s="2">
        <v>12.2</v>
      </c>
      <c r="J58" s="10">
        <v>13.4</v>
      </c>
      <c r="K58" s="2"/>
      <c r="L58" s="2">
        <v>12.4</v>
      </c>
      <c r="M58" s="2">
        <v>14.6</v>
      </c>
      <c r="N58" s="2">
        <v>12</v>
      </c>
      <c r="O58" s="10">
        <v>13</v>
      </c>
    </row>
    <row r="59" spans="2:15">
      <c r="B59" s="2" t="s">
        <v>15</v>
      </c>
      <c r="C59" s="2">
        <v>13.92</v>
      </c>
      <c r="D59" s="2"/>
      <c r="E59" s="11"/>
      <c r="F59" s="2"/>
      <c r="G59" s="2">
        <v>14.04</v>
      </c>
      <c r="H59" s="2"/>
      <c r="I59" s="2"/>
      <c r="J59" s="10"/>
      <c r="K59" s="2"/>
      <c r="L59" s="2">
        <v>13.95</v>
      </c>
      <c r="M59" s="2"/>
      <c r="N59" s="2"/>
      <c r="O59" s="10"/>
    </row>
    <row r="60" spans="2:15">
      <c r="B60" s="2" t="s">
        <v>16</v>
      </c>
      <c r="C60" s="2">
        <v>1</v>
      </c>
      <c r="D60" s="2"/>
      <c r="E60" s="11"/>
      <c r="F60" s="2"/>
      <c r="G60" s="2">
        <v>0.99</v>
      </c>
      <c r="H60" s="2"/>
      <c r="I60" s="2"/>
      <c r="J60" s="10"/>
      <c r="K60" s="2"/>
      <c r="L60" s="2">
        <v>0.85</v>
      </c>
      <c r="M60" s="2"/>
      <c r="N60" s="2"/>
      <c r="O60" s="10"/>
    </row>
    <row r="61" spans="2:15">
      <c r="B61" s="2" t="s">
        <v>17</v>
      </c>
      <c r="C61" s="2">
        <v>3.37</v>
      </c>
      <c r="D61" s="2"/>
      <c r="E61" s="11"/>
      <c r="F61" s="2"/>
      <c r="G61" s="2">
        <v>3.67</v>
      </c>
      <c r="H61" s="2"/>
      <c r="I61" s="2"/>
      <c r="J61" s="10"/>
      <c r="K61" s="2"/>
      <c r="L61" s="2">
        <v>3.16</v>
      </c>
      <c r="M61" s="2"/>
      <c r="N61" s="2"/>
      <c r="O61" s="10"/>
    </row>
    <row r="62" spans="2:15">
      <c r="B62" s="2" t="s">
        <v>18</v>
      </c>
      <c r="C62" s="2">
        <v>2.8</v>
      </c>
      <c r="D62" s="2"/>
      <c r="E62" s="11"/>
      <c r="F62" s="2"/>
      <c r="G62" s="2">
        <v>2.77</v>
      </c>
      <c r="H62" s="2"/>
      <c r="I62" s="2"/>
      <c r="J62" s="10"/>
      <c r="K62" s="2"/>
      <c r="L62" s="2">
        <v>2.39</v>
      </c>
      <c r="M62" s="2"/>
      <c r="N62" s="2"/>
      <c r="O62" s="10"/>
    </row>
    <row r="63" spans="2:15">
      <c r="B63" s="2" t="s">
        <v>19</v>
      </c>
      <c r="C63" s="2">
        <v>12.44</v>
      </c>
      <c r="D63" s="2" t="s">
        <v>12</v>
      </c>
      <c r="E63" s="11"/>
      <c r="F63" s="2"/>
      <c r="G63" s="2">
        <v>12.21</v>
      </c>
      <c r="H63" s="2" t="s">
        <v>12</v>
      </c>
      <c r="I63" s="2"/>
      <c r="J63" s="10"/>
      <c r="K63" s="2"/>
      <c r="L63" s="2">
        <v>10.58</v>
      </c>
      <c r="M63" s="2" t="s">
        <v>12</v>
      </c>
      <c r="N63" s="2"/>
      <c r="O63" s="10"/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1:O58"/>
  <sheetViews>
    <sheetView tabSelected="1" workbookViewId="0">
      <selection activeCell="L5" sqref="L5:N58"/>
    </sheetView>
  </sheetViews>
  <sheetFormatPr defaultRowHeight="15"/>
  <cols>
    <col min="2" max="4" width="9.5703125" bestFit="1" customWidth="1"/>
    <col min="5" max="5" width="9.5703125" style="8" bestFit="1" customWidth="1"/>
    <col min="10" max="10" width="9.140625" style="8"/>
    <col min="15" max="15" width="9.140625" style="8"/>
  </cols>
  <sheetData>
    <row r="1" spans="2:15">
      <c r="B1" s="5" t="s">
        <v>35</v>
      </c>
    </row>
    <row r="3" spans="2:15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15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15">
      <c r="B5" s="4">
        <v>696</v>
      </c>
      <c r="C5" s="4">
        <v>884</v>
      </c>
      <c r="D5" s="4">
        <v>860</v>
      </c>
      <c r="E5" s="10">
        <f>AVERAGE(B5:D5)</f>
        <v>813.33333333333337</v>
      </c>
      <c r="G5" s="4">
        <v>963</v>
      </c>
      <c r="H5" s="4">
        <v>724.16</v>
      </c>
      <c r="I5" s="4">
        <v>770</v>
      </c>
      <c r="J5" s="10">
        <f>AVERAGE(G5:I5)</f>
        <v>819.05333333333328</v>
      </c>
      <c r="L5" s="4">
        <v>1069.2</v>
      </c>
      <c r="M5" s="4">
        <v>720</v>
      </c>
      <c r="N5" s="4">
        <v>817.75999999999988</v>
      </c>
      <c r="O5" s="10">
        <f>AVERAGE(L5:N5)</f>
        <v>868.98666666666668</v>
      </c>
    </row>
    <row r="6" spans="2:15">
      <c r="B6" s="4">
        <v>802.4</v>
      </c>
      <c r="C6" s="4">
        <v>744.6</v>
      </c>
      <c r="D6" s="4">
        <v>682.12</v>
      </c>
      <c r="E6" s="10">
        <f>AVERAGE(B6:D6)</f>
        <v>743.04</v>
      </c>
      <c r="G6" s="4">
        <v>1080</v>
      </c>
      <c r="H6" s="4">
        <v>933.12</v>
      </c>
      <c r="I6" s="4">
        <v>908.8</v>
      </c>
      <c r="J6" s="10">
        <f>AVERAGE(G6:I6)</f>
        <v>973.97333333333336</v>
      </c>
      <c r="L6" s="4">
        <v>457.2</v>
      </c>
      <c r="M6" s="4">
        <v>554.4</v>
      </c>
      <c r="N6" s="4">
        <v>549.59999999999991</v>
      </c>
      <c r="O6" s="10">
        <f>AVERAGE(L6:N6)</f>
        <v>520.4</v>
      </c>
    </row>
    <row r="7" spans="2:15">
      <c r="B7" s="4">
        <v>847.28000000000009</v>
      </c>
      <c r="C7" s="4">
        <v>588</v>
      </c>
      <c r="D7" s="4">
        <v>684.32</v>
      </c>
      <c r="E7" s="10">
        <f>AVERAGE(B7:D7)</f>
        <v>706.53333333333342</v>
      </c>
      <c r="G7" s="4">
        <v>839.52</v>
      </c>
      <c r="H7" s="4">
        <v>946.71999999999991</v>
      </c>
      <c r="I7" s="4">
        <v>988</v>
      </c>
      <c r="J7" s="10">
        <f>AVERAGE(G7:I7)</f>
        <v>924.74666666666656</v>
      </c>
      <c r="L7" s="4">
        <v>784</v>
      </c>
      <c r="M7" s="4">
        <v>815.36000000000013</v>
      </c>
      <c r="N7" s="4">
        <v>840</v>
      </c>
      <c r="O7" s="10">
        <f>AVERAGE(L7:N7)</f>
        <v>813.12</v>
      </c>
    </row>
    <row r="8" spans="2:15">
      <c r="B8" s="4">
        <v>369.8</v>
      </c>
      <c r="C8" s="4">
        <v>503</v>
      </c>
      <c r="D8" s="4">
        <v>464.56</v>
      </c>
      <c r="E8" s="10">
        <f>AVERAGE(B8:D8)</f>
        <v>445.78666666666663</v>
      </c>
      <c r="G8" s="4">
        <v>416</v>
      </c>
      <c r="H8" s="4">
        <v>422.40000000000003</v>
      </c>
      <c r="I8" s="4">
        <v>346.79999999999995</v>
      </c>
      <c r="J8" s="10">
        <f>AVERAGE(G8:I8)</f>
        <v>395.06666666666666</v>
      </c>
      <c r="L8" s="4">
        <v>371.2</v>
      </c>
      <c r="M8" s="4">
        <v>287</v>
      </c>
      <c r="N8" s="4">
        <v>333</v>
      </c>
      <c r="O8" s="10">
        <f>AVERAGE(L8:N8)</f>
        <v>330.40000000000003</v>
      </c>
    </row>
    <row r="9" spans="2:15">
      <c r="B9" s="4">
        <v>623</v>
      </c>
      <c r="C9" s="4">
        <v>505.72</v>
      </c>
      <c r="D9" s="4">
        <v>604.20000000000005</v>
      </c>
      <c r="E9" s="10">
        <f>AVERAGE(B9:D9)</f>
        <v>577.64</v>
      </c>
      <c r="G9" s="4">
        <v>390</v>
      </c>
      <c r="H9" s="4">
        <v>408</v>
      </c>
      <c r="I9" s="4">
        <v>402.8</v>
      </c>
      <c r="J9" s="10">
        <f>AVERAGE(G9:I9)</f>
        <v>400.26666666666665</v>
      </c>
      <c r="L9" s="4">
        <v>660</v>
      </c>
      <c r="M9" s="4">
        <v>513</v>
      </c>
      <c r="N9" s="4">
        <v>605</v>
      </c>
      <c r="O9" s="10">
        <f>AVERAGE(L9:N9)</f>
        <v>592.66666666666663</v>
      </c>
    </row>
    <row r="10" spans="2:15">
      <c r="B10" s="4">
        <v>377.8</v>
      </c>
      <c r="C10" s="4">
        <v>284.16000000000003</v>
      </c>
      <c r="D10" s="4">
        <v>460.64</v>
      </c>
      <c r="E10" s="10">
        <f>AVERAGE(B10:D10)</f>
        <v>374.2</v>
      </c>
      <c r="G10" s="4">
        <v>352</v>
      </c>
      <c r="H10" s="4">
        <v>403.2</v>
      </c>
      <c r="I10" s="4">
        <v>422.23999999999995</v>
      </c>
      <c r="J10" s="10">
        <f>AVERAGE(G10:I10)</f>
        <v>392.48</v>
      </c>
      <c r="L10" s="4">
        <v>409.2</v>
      </c>
      <c r="M10" s="4">
        <v>289.8</v>
      </c>
      <c r="N10" s="4">
        <v>390.96000000000004</v>
      </c>
      <c r="O10" s="10">
        <f>AVERAGE(L10:N10)</f>
        <v>363.32</v>
      </c>
    </row>
    <row r="11" spans="2:15">
      <c r="B11" s="4">
        <v>356.16</v>
      </c>
      <c r="C11" s="4">
        <v>514.48</v>
      </c>
      <c r="D11" s="4">
        <v>520</v>
      </c>
      <c r="E11" s="10">
        <f>AVERAGE(B11:D11)</f>
        <v>463.54666666666668</v>
      </c>
      <c r="G11" s="4">
        <v>503.99999999999994</v>
      </c>
      <c r="H11" s="4">
        <v>576.20000000000005</v>
      </c>
      <c r="I11" s="4">
        <v>395.59999999999997</v>
      </c>
      <c r="J11" s="10">
        <f>AVERAGE(G11:I11)</f>
        <v>491.93333333333334</v>
      </c>
      <c r="L11" s="4">
        <v>475.2</v>
      </c>
      <c r="M11" s="4">
        <v>434.32</v>
      </c>
      <c r="N11" s="4">
        <v>442</v>
      </c>
      <c r="O11" s="10">
        <f>AVERAGE(L11:N11)</f>
        <v>450.50666666666666</v>
      </c>
    </row>
    <row r="12" spans="2:15">
      <c r="B12" s="4">
        <v>361.2</v>
      </c>
      <c r="C12" s="4">
        <v>354</v>
      </c>
      <c r="D12" s="4">
        <v>444.4</v>
      </c>
      <c r="E12" s="10">
        <f>AVERAGE(B12:D12)</f>
        <v>386.5333333333333</v>
      </c>
      <c r="G12" s="4">
        <v>422.40000000000003</v>
      </c>
      <c r="H12" s="4">
        <v>519.84</v>
      </c>
      <c r="I12" s="4">
        <v>420</v>
      </c>
      <c r="J12" s="10">
        <f>AVERAGE(G12:I12)</f>
        <v>454.08</v>
      </c>
      <c r="L12" s="4">
        <v>474.36000000000007</v>
      </c>
      <c r="M12" s="4">
        <v>291.2</v>
      </c>
      <c r="N12" s="4">
        <v>438</v>
      </c>
      <c r="O12" s="10">
        <f>AVERAGE(L12:N12)</f>
        <v>401.18666666666667</v>
      </c>
    </row>
    <row r="13" spans="2:15">
      <c r="B13" s="4">
        <v>552</v>
      </c>
      <c r="C13" s="4">
        <v>402.95999999999992</v>
      </c>
      <c r="D13" s="4">
        <v>445.75999999999993</v>
      </c>
      <c r="E13" s="10">
        <f>AVERAGE(B13:D13)</f>
        <v>466.90666666666658</v>
      </c>
      <c r="G13" s="4">
        <v>421.6</v>
      </c>
      <c r="H13" s="4">
        <v>367.2</v>
      </c>
      <c r="I13" s="4">
        <v>369.84</v>
      </c>
      <c r="J13" s="10">
        <f>AVERAGE(G13:I13)</f>
        <v>386.21333333333331</v>
      </c>
      <c r="L13" s="4">
        <v>434</v>
      </c>
      <c r="M13" s="4">
        <v>390.59999999999997</v>
      </c>
      <c r="N13" s="4">
        <v>462.56000000000006</v>
      </c>
      <c r="O13" s="10">
        <f>AVERAGE(L13:N13)</f>
        <v>429.05333333333328</v>
      </c>
    </row>
    <row r="14" spans="2:15">
      <c r="B14" s="4">
        <v>465.75999999999993</v>
      </c>
      <c r="C14" s="4">
        <v>382.20000000000005</v>
      </c>
      <c r="D14" s="4">
        <v>431.52</v>
      </c>
      <c r="E14" s="10">
        <f>AVERAGE(B14:D14)</f>
        <v>426.49333333333334</v>
      </c>
      <c r="G14" s="4">
        <v>358.72</v>
      </c>
      <c r="H14" s="4">
        <v>355.68000000000006</v>
      </c>
      <c r="I14" s="4">
        <v>409.2</v>
      </c>
      <c r="J14" s="10">
        <f>AVERAGE(G14:I14)</f>
        <v>374.53333333333336</v>
      </c>
      <c r="L14" s="4">
        <v>520</v>
      </c>
      <c r="M14" s="4">
        <v>358</v>
      </c>
      <c r="N14" s="4">
        <v>413.6</v>
      </c>
      <c r="O14" s="10">
        <f>AVERAGE(L14:N14)</f>
        <v>430.5333333333333</v>
      </c>
    </row>
    <row r="15" spans="2:15">
      <c r="B15" s="4">
        <v>703.07999999999993</v>
      </c>
      <c r="C15" s="4">
        <v>670.68000000000006</v>
      </c>
      <c r="D15" s="4">
        <v>648</v>
      </c>
      <c r="E15" s="10">
        <f>AVERAGE(B15:D15)</f>
        <v>673.92</v>
      </c>
      <c r="G15" s="4">
        <v>840</v>
      </c>
      <c r="H15" s="4">
        <v>815.12</v>
      </c>
      <c r="I15" s="4">
        <v>751.24</v>
      </c>
      <c r="J15" s="10">
        <f>AVERAGE(G15:I15)</f>
        <v>802.11999999999989</v>
      </c>
      <c r="L15" s="4">
        <v>765</v>
      </c>
      <c r="M15" s="4">
        <v>758.16</v>
      </c>
      <c r="N15" s="4">
        <v>842.07999999999993</v>
      </c>
      <c r="O15" s="10">
        <f>AVERAGE(L15:N15)</f>
        <v>788.4133333333333</v>
      </c>
    </row>
    <row r="16" spans="2:15">
      <c r="B16" s="4">
        <v>426.79999999999995</v>
      </c>
      <c r="C16" s="4">
        <v>361.8</v>
      </c>
      <c r="D16" s="4">
        <v>480.24</v>
      </c>
      <c r="E16" s="10">
        <f>AVERAGE(B16:D16)</f>
        <v>422.94666666666666</v>
      </c>
      <c r="G16" s="4">
        <v>437.2</v>
      </c>
      <c r="H16" s="4">
        <v>423.36000000000007</v>
      </c>
      <c r="I16" s="4">
        <v>486.4</v>
      </c>
      <c r="J16" s="10">
        <f>AVERAGE(G16:I16)</f>
        <v>448.98666666666668</v>
      </c>
      <c r="L16" s="4">
        <v>596.16</v>
      </c>
      <c r="M16" s="4">
        <v>445.2</v>
      </c>
      <c r="N16" s="4">
        <v>405.6</v>
      </c>
      <c r="O16" s="10">
        <f>AVERAGE(L16:N16)</f>
        <v>482.32</v>
      </c>
    </row>
    <row r="17" spans="2:15">
      <c r="B17" s="4">
        <v>460.6</v>
      </c>
      <c r="C17" s="4">
        <v>484</v>
      </c>
      <c r="D17" s="4">
        <v>503.44000000000005</v>
      </c>
      <c r="E17" s="10">
        <f>AVERAGE(B17:D17)</f>
        <v>482.68</v>
      </c>
      <c r="G17" s="4">
        <v>434.32</v>
      </c>
      <c r="H17" s="4">
        <v>448.79999999999995</v>
      </c>
      <c r="I17" s="4">
        <v>362.6</v>
      </c>
      <c r="J17" s="10">
        <f>AVERAGE(G17:I17)</f>
        <v>415.23999999999995</v>
      </c>
      <c r="L17" s="4">
        <v>578.88000000000011</v>
      </c>
      <c r="M17" s="4">
        <v>503.88000000000005</v>
      </c>
      <c r="N17" s="4">
        <v>385.28</v>
      </c>
      <c r="O17" s="10">
        <f>AVERAGE(L17:N17)</f>
        <v>489.34666666666675</v>
      </c>
    </row>
    <row r="18" spans="2:15">
      <c r="B18" s="4">
        <v>747.6</v>
      </c>
      <c r="C18" s="4">
        <v>635.16</v>
      </c>
      <c r="D18" s="4">
        <v>772.56000000000006</v>
      </c>
      <c r="E18" s="10">
        <f>AVERAGE(B18:D18)</f>
        <v>718.44</v>
      </c>
      <c r="G18" s="4">
        <v>811.68</v>
      </c>
      <c r="H18" s="4">
        <v>1037.04</v>
      </c>
      <c r="I18" s="4">
        <v>739.19999999999993</v>
      </c>
      <c r="J18" s="10">
        <f>AVERAGE(G18:I18)</f>
        <v>862.63999999999987</v>
      </c>
      <c r="L18" s="4">
        <v>720.72</v>
      </c>
      <c r="M18" s="4">
        <v>683.80000000000007</v>
      </c>
      <c r="N18" s="4">
        <v>870</v>
      </c>
      <c r="O18" s="10">
        <f>AVERAGE(L18:N18)</f>
        <v>758.17333333333329</v>
      </c>
    </row>
    <row r="19" spans="2:15">
      <c r="B19" s="4">
        <v>559</v>
      </c>
      <c r="C19" s="4">
        <v>554.4</v>
      </c>
      <c r="D19" s="4">
        <v>410.64</v>
      </c>
      <c r="E19" s="10">
        <f>AVERAGE(B19:D19)</f>
        <v>508.01333333333332</v>
      </c>
      <c r="G19" s="4">
        <v>645.32000000000005</v>
      </c>
      <c r="H19" s="4">
        <v>517.4</v>
      </c>
      <c r="I19" s="4">
        <v>459.2</v>
      </c>
      <c r="J19" s="10">
        <f>AVERAGE(G19:I19)</f>
        <v>540.64</v>
      </c>
      <c r="L19" s="4">
        <v>455</v>
      </c>
      <c r="M19" s="4">
        <v>405.6</v>
      </c>
      <c r="N19" s="4">
        <v>504</v>
      </c>
      <c r="O19" s="10">
        <f>AVERAGE(L19:N19)</f>
        <v>454.86666666666662</v>
      </c>
    </row>
    <row r="20" spans="2:15">
      <c r="B20" s="4">
        <v>1021.6800000000001</v>
      </c>
      <c r="C20" s="4">
        <v>979</v>
      </c>
      <c r="D20" s="4">
        <v>1283.04</v>
      </c>
      <c r="E20" s="10">
        <f>AVERAGE(B20:D20)</f>
        <v>1094.5733333333335</v>
      </c>
      <c r="G20" s="4">
        <v>782.99999999999989</v>
      </c>
      <c r="H20" s="4">
        <v>848.4</v>
      </c>
      <c r="I20" s="4">
        <v>838.4</v>
      </c>
      <c r="J20" s="10">
        <f>AVERAGE(G20:I20)</f>
        <v>823.26666666666654</v>
      </c>
      <c r="L20" s="4">
        <v>887.40000000000009</v>
      </c>
      <c r="M20" s="4">
        <v>720.72</v>
      </c>
      <c r="N20" s="4">
        <v>947.91999999999985</v>
      </c>
      <c r="O20" s="10">
        <f>AVERAGE(L20:N20)</f>
        <v>852.01333333333332</v>
      </c>
    </row>
    <row r="21" spans="2:15">
      <c r="B21" s="4">
        <v>837.68000000000006</v>
      </c>
      <c r="C21" s="4">
        <v>762.12</v>
      </c>
      <c r="D21" s="4">
        <v>896.8</v>
      </c>
      <c r="E21" s="10">
        <f>AVERAGE(B21:D21)</f>
        <v>832.20000000000016</v>
      </c>
      <c r="G21" s="4">
        <v>757.7600000000001</v>
      </c>
      <c r="H21" s="4">
        <v>731</v>
      </c>
      <c r="I21" s="4">
        <v>666</v>
      </c>
      <c r="J21" s="10">
        <f>AVERAGE(G21:I21)</f>
        <v>718.25333333333344</v>
      </c>
      <c r="L21" s="4">
        <v>736</v>
      </c>
      <c r="M21" s="4">
        <v>851.19999999999993</v>
      </c>
      <c r="N21" s="4">
        <v>652.67999999999995</v>
      </c>
      <c r="O21" s="10">
        <f>AVERAGE(L21:N21)</f>
        <v>746.62666666666655</v>
      </c>
    </row>
    <row r="22" spans="2:15">
      <c r="B22" s="4">
        <v>806.4</v>
      </c>
      <c r="C22" s="4">
        <v>933.80000000000007</v>
      </c>
      <c r="D22" s="4">
        <v>819</v>
      </c>
      <c r="E22" s="10">
        <f>AVERAGE(B22:D22)</f>
        <v>853.06666666666661</v>
      </c>
      <c r="G22" s="4">
        <v>832.24</v>
      </c>
      <c r="H22" s="4">
        <v>719.4</v>
      </c>
      <c r="I22" s="4">
        <v>805</v>
      </c>
      <c r="J22" s="10">
        <f>AVERAGE(G22:I22)</f>
        <v>785.54666666666662</v>
      </c>
      <c r="L22" s="4">
        <v>971.84</v>
      </c>
      <c r="M22" s="4">
        <v>804.52</v>
      </c>
      <c r="N22" s="4">
        <v>744.48</v>
      </c>
      <c r="O22" s="10">
        <f>AVERAGE(L22:N22)</f>
        <v>840.28000000000009</v>
      </c>
    </row>
    <row r="23" spans="2:15">
      <c r="B23" s="4">
        <v>1015.2</v>
      </c>
      <c r="C23" s="4">
        <v>1133.6000000000001</v>
      </c>
      <c r="D23" s="4">
        <v>988.80000000000007</v>
      </c>
      <c r="E23" s="10">
        <f>AVERAGE(B23:D23)</f>
        <v>1045.8666666666668</v>
      </c>
      <c r="G23" s="4">
        <v>1180.8</v>
      </c>
      <c r="H23" s="4">
        <v>878.4</v>
      </c>
      <c r="I23" s="4">
        <v>960</v>
      </c>
      <c r="J23" s="10">
        <f>AVERAGE(G23:I23)</f>
        <v>1006.4</v>
      </c>
      <c r="L23" s="4">
        <v>446.4</v>
      </c>
      <c r="M23" s="4">
        <v>682</v>
      </c>
      <c r="N23" s="4">
        <v>534.6</v>
      </c>
      <c r="O23" s="10">
        <f>AVERAGE(L23:N23)</f>
        <v>554.33333333333337</v>
      </c>
    </row>
    <row r="24" spans="2:15">
      <c r="B24" s="4">
        <v>764.40000000000009</v>
      </c>
      <c r="C24" s="4">
        <v>856.8</v>
      </c>
      <c r="D24" s="4">
        <v>695.6</v>
      </c>
      <c r="E24" s="10">
        <f>AVERAGE(B24:D24)</f>
        <v>772.26666666666677</v>
      </c>
      <c r="G24" s="4">
        <v>856.8</v>
      </c>
      <c r="H24" s="4">
        <v>1043.3999999999999</v>
      </c>
      <c r="I24" s="4">
        <v>1200</v>
      </c>
      <c r="J24" s="10">
        <f>AVERAGE(G24:I24)</f>
        <v>1033.3999999999999</v>
      </c>
      <c r="L24" s="4">
        <v>758.08</v>
      </c>
      <c r="M24" s="4">
        <v>778.32</v>
      </c>
      <c r="N24" s="4">
        <v>961.8</v>
      </c>
      <c r="O24" s="10">
        <f>AVERAGE(L24:N24)</f>
        <v>832.73333333333323</v>
      </c>
    </row>
    <row r="25" spans="2:15">
      <c r="B25" s="4">
        <v>1102</v>
      </c>
      <c r="C25" s="4">
        <v>1017.2</v>
      </c>
      <c r="D25" s="4">
        <v>903.04</v>
      </c>
      <c r="E25" s="10">
        <f>AVERAGE(B25:D25)</f>
        <v>1007.4133333333333</v>
      </c>
      <c r="G25" s="4">
        <v>820</v>
      </c>
      <c r="H25" s="4">
        <v>818</v>
      </c>
      <c r="I25" s="4">
        <v>702</v>
      </c>
      <c r="J25" s="10">
        <f>AVERAGE(G25:I25)</f>
        <v>780</v>
      </c>
      <c r="L25" s="4">
        <v>995.92000000000007</v>
      </c>
      <c r="M25" s="4">
        <v>1064</v>
      </c>
      <c r="N25" s="4">
        <v>1047.2</v>
      </c>
      <c r="O25" s="10">
        <f>AVERAGE(L25:N25)</f>
        <v>1035.7066666666667</v>
      </c>
    </row>
    <row r="26" spans="2:15">
      <c r="B26" s="4">
        <v>728</v>
      </c>
      <c r="C26" s="4">
        <v>975.6</v>
      </c>
      <c r="D26" s="4">
        <v>930.16</v>
      </c>
      <c r="E26" s="10">
        <f>AVERAGE(B26:D26)</f>
        <v>877.92</v>
      </c>
      <c r="G26" s="4">
        <v>1236.24</v>
      </c>
      <c r="H26" s="4">
        <v>1156</v>
      </c>
      <c r="I26" s="4">
        <v>1146.5999999999999</v>
      </c>
      <c r="J26" s="10">
        <f>AVERAGE(G26:I26)</f>
        <v>1179.6133333333332</v>
      </c>
      <c r="L26" s="4">
        <v>993.6</v>
      </c>
      <c r="M26" s="4">
        <v>855.4</v>
      </c>
      <c r="N26" s="4">
        <v>969.6</v>
      </c>
      <c r="O26" s="10">
        <f>AVERAGE(L26:N26)</f>
        <v>939.5333333333333</v>
      </c>
    </row>
    <row r="27" spans="2:15">
      <c r="B27" s="4">
        <v>675.84</v>
      </c>
      <c r="C27" s="4">
        <v>694.2</v>
      </c>
      <c r="D27" s="4">
        <v>851.88</v>
      </c>
      <c r="E27" s="10">
        <f>AVERAGE(B27:D27)</f>
        <v>740.64</v>
      </c>
      <c r="G27" s="4">
        <v>688.2</v>
      </c>
      <c r="H27" s="4">
        <v>594</v>
      </c>
      <c r="I27" s="4">
        <v>852.6</v>
      </c>
      <c r="J27" s="10">
        <f>AVERAGE(G27:I27)</f>
        <v>711.6</v>
      </c>
      <c r="L27" s="4">
        <v>921.52</v>
      </c>
      <c r="M27" s="4">
        <v>882.6</v>
      </c>
      <c r="N27" s="4">
        <v>835.8</v>
      </c>
      <c r="O27" s="10">
        <f>AVERAGE(L27:N27)</f>
        <v>879.97333333333336</v>
      </c>
    </row>
    <row r="28" spans="2:15">
      <c r="B28" s="4">
        <v>800</v>
      </c>
      <c r="C28" s="4">
        <v>685.43999999999994</v>
      </c>
      <c r="D28" s="4">
        <v>600</v>
      </c>
      <c r="E28" s="10">
        <f>AVERAGE(B28:D28)</f>
        <v>695.14666666666665</v>
      </c>
      <c r="G28" s="4">
        <v>805.00000000000011</v>
      </c>
      <c r="H28" s="4">
        <v>939.28</v>
      </c>
      <c r="I28" s="4">
        <v>974.4</v>
      </c>
      <c r="J28" s="10">
        <f>AVERAGE(G28:I28)</f>
        <v>906.2266666666668</v>
      </c>
      <c r="L28" s="4">
        <v>776.88</v>
      </c>
      <c r="M28" s="4">
        <v>592</v>
      </c>
      <c r="N28" s="4">
        <v>698.4</v>
      </c>
      <c r="O28" s="10">
        <f>AVERAGE(L28:N28)</f>
        <v>689.09333333333336</v>
      </c>
    </row>
    <row r="29" spans="2:15">
      <c r="B29" s="4">
        <v>998.99999999999989</v>
      </c>
      <c r="C29" s="4">
        <v>1010.8000000000001</v>
      </c>
      <c r="D29" s="4">
        <v>1224</v>
      </c>
      <c r="E29" s="10">
        <f>AVERAGE(B29:D29)</f>
        <v>1077.9333333333334</v>
      </c>
      <c r="G29" s="4">
        <v>1162.8</v>
      </c>
      <c r="H29" s="4">
        <v>1386</v>
      </c>
      <c r="I29" s="4">
        <v>1002</v>
      </c>
      <c r="J29" s="10">
        <f>AVERAGE(G29:I29)</f>
        <v>1183.6000000000001</v>
      </c>
      <c r="L29" s="4">
        <v>884</v>
      </c>
      <c r="M29" s="4">
        <v>993</v>
      </c>
      <c r="N29" s="4">
        <v>1056.48</v>
      </c>
      <c r="O29" s="10">
        <f>AVERAGE(L29:N29)</f>
        <v>977.82666666666671</v>
      </c>
    </row>
    <row r="30" spans="2:15">
      <c r="B30" s="4">
        <v>987.28</v>
      </c>
      <c r="C30" s="4">
        <v>884.80000000000007</v>
      </c>
      <c r="D30" s="4">
        <v>1157.8399999999999</v>
      </c>
      <c r="E30" s="10">
        <f>AVERAGE(B30:D30)</f>
        <v>1009.9733333333334</v>
      </c>
      <c r="G30" s="4">
        <v>445.2</v>
      </c>
      <c r="H30" s="4">
        <v>540</v>
      </c>
      <c r="I30" s="4">
        <v>638</v>
      </c>
      <c r="J30" s="10">
        <f>AVERAGE(G30:I30)</f>
        <v>541.06666666666672</v>
      </c>
      <c r="L30" s="4">
        <v>1190</v>
      </c>
      <c r="M30" s="4">
        <v>968.43999999999994</v>
      </c>
      <c r="N30" s="4">
        <v>1024</v>
      </c>
      <c r="O30" s="10">
        <f>AVERAGE(L30:N30)</f>
        <v>1060.8133333333333</v>
      </c>
    </row>
    <row r="31" spans="2:15">
      <c r="B31" s="4">
        <v>768</v>
      </c>
      <c r="C31" s="4">
        <v>719</v>
      </c>
      <c r="D31" s="4">
        <v>779.2</v>
      </c>
      <c r="E31" s="10">
        <f>AVERAGE(B31:D31)</f>
        <v>755.4</v>
      </c>
      <c r="G31" s="4">
        <v>665.68</v>
      </c>
      <c r="H31" s="4">
        <v>1048.8</v>
      </c>
      <c r="I31" s="4">
        <v>755.2</v>
      </c>
      <c r="J31" s="10">
        <f>AVERAGE(G31:I31)</f>
        <v>823.2266666666668</v>
      </c>
      <c r="L31" s="4">
        <v>610.08000000000004</v>
      </c>
      <c r="M31" s="4">
        <v>641.08000000000004</v>
      </c>
      <c r="N31" s="4">
        <v>590</v>
      </c>
      <c r="O31" s="10">
        <f>AVERAGE(L31:N31)</f>
        <v>613.72</v>
      </c>
    </row>
    <row r="32" spans="2:15">
      <c r="B32" s="4">
        <v>1036</v>
      </c>
      <c r="C32" s="4">
        <v>1339.5199999999998</v>
      </c>
      <c r="D32" s="4">
        <v>1262.72</v>
      </c>
      <c r="E32" s="10">
        <f>AVERAGE(B32:D32)</f>
        <v>1212.7466666666667</v>
      </c>
      <c r="G32" s="4">
        <v>1110</v>
      </c>
      <c r="H32" s="4">
        <v>1478.0800000000002</v>
      </c>
      <c r="I32" s="4">
        <v>1220</v>
      </c>
      <c r="J32" s="10">
        <f>AVERAGE(G32:I32)</f>
        <v>1269.3599999999999</v>
      </c>
      <c r="L32" s="4">
        <v>816</v>
      </c>
      <c r="M32" s="4">
        <v>1075.2</v>
      </c>
      <c r="N32" s="4">
        <v>1135.52</v>
      </c>
      <c r="O32" s="10">
        <f>AVERAGE(L32:N32)</f>
        <v>1008.9066666666668</v>
      </c>
    </row>
    <row r="33" spans="2:15">
      <c r="B33" s="4">
        <v>884</v>
      </c>
      <c r="C33" s="4">
        <v>784</v>
      </c>
      <c r="D33" s="4">
        <v>802.40000000000009</v>
      </c>
      <c r="E33" s="10">
        <f>AVERAGE(B33:D33)</f>
        <v>823.4666666666667</v>
      </c>
      <c r="G33" s="4">
        <v>885.96</v>
      </c>
      <c r="H33" s="4">
        <v>885.04</v>
      </c>
      <c r="I33" s="4">
        <v>684</v>
      </c>
      <c r="J33" s="10">
        <f>AVERAGE(G33:I33)</f>
        <v>818.33333333333337</v>
      </c>
      <c r="L33" s="4">
        <v>730.8</v>
      </c>
      <c r="M33" s="4">
        <v>676</v>
      </c>
      <c r="N33" s="4">
        <v>716.80000000000007</v>
      </c>
      <c r="O33" s="10">
        <f>AVERAGE(L33:N33)</f>
        <v>707.86666666666667</v>
      </c>
    </row>
    <row r="34" spans="2:15">
      <c r="B34" s="4">
        <v>536</v>
      </c>
      <c r="C34" s="4">
        <v>478.72</v>
      </c>
      <c r="D34" s="4">
        <v>561.6</v>
      </c>
      <c r="E34" s="10">
        <f>AVERAGE(B34:D34)</f>
        <v>525.44000000000005</v>
      </c>
      <c r="G34" s="4">
        <v>538.68000000000006</v>
      </c>
      <c r="H34" s="4">
        <v>660.96</v>
      </c>
      <c r="I34" s="4">
        <v>592.28000000000009</v>
      </c>
      <c r="J34" s="10">
        <f>AVERAGE(G34:I34)</f>
        <v>597.30666666666673</v>
      </c>
      <c r="L34" s="4">
        <v>686</v>
      </c>
      <c r="M34" s="4">
        <v>572</v>
      </c>
      <c r="N34" s="4">
        <v>587.52</v>
      </c>
      <c r="O34" s="10">
        <f>AVERAGE(L34:N34)</f>
        <v>615.17333333333329</v>
      </c>
    </row>
    <row r="35" spans="2:15">
      <c r="B35" s="4">
        <v>628.84</v>
      </c>
      <c r="C35" s="4">
        <v>604.55999999999995</v>
      </c>
      <c r="D35" s="4">
        <v>451</v>
      </c>
      <c r="E35" s="10">
        <f>AVERAGE(B35:D35)</f>
        <v>561.4666666666667</v>
      </c>
      <c r="G35" s="4">
        <v>508.35999999999996</v>
      </c>
      <c r="H35" s="4">
        <v>576.20000000000005</v>
      </c>
      <c r="I35" s="4">
        <v>527.96</v>
      </c>
      <c r="J35" s="10">
        <f>AVERAGE(G35:I35)</f>
        <v>537.50666666666666</v>
      </c>
      <c r="L35" s="4">
        <v>553</v>
      </c>
      <c r="M35" s="4">
        <v>511.2</v>
      </c>
      <c r="N35" s="4">
        <v>525.3599999999999</v>
      </c>
      <c r="O35" s="10">
        <f>AVERAGE(L35:N35)</f>
        <v>529.85333333333335</v>
      </c>
    </row>
    <row r="36" spans="2:15">
      <c r="B36" s="4">
        <v>644.4</v>
      </c>
      <c r="C36" s="4">
        <v>726.96</v>
      </c>
      <c r="D36" s="4">
        <v>631.4</v>
      </c>
      <c r="E36" s="10">
        <f>AVERAGE(B36:D36)</f>
        <v>667.5866666666667</v>
      </c>
      <c r="G36" s="4">
        <v>683.64</v>
      </c>
      <c r="H36" s="4">
        <v>690.07999999999993</v>
      </c>
      <c r="I36" s="4">
        <v>742.6</v>
      </c>
      <c r="J36" s="10">
        <f>AVERAGE(G36:I36)</f>
        <v>705.43999999999994</v>
      </c>
      <c r="L36" s="4">
        <v>659.59999999999991</v>
      </c>
      <c r="M36" s="4">
        <v>480</v>
      </c>
      <c r="N36" s="4">
        <v>577.19999999999993</v>
      </c>
      <c r="O36" s="10">
        <f>AVERAGE(L36:N36)</f>
        <v>572.26666666666654</v>
      </c>
    </row>
    <row r="37" spans="2:15">
      <c r="B37" s="4">
        <v>948.8</v>
      </c>
      <c r="C37" s="4">
        <v>824</v>
      </c>
      <c r="D37" s="4">
        <v>785.08</v>
      </c>
      <c r="E37" s="10">
        <f>AVERAGE(B37:D37)</f>
        <v>852.62666666666667</v>
      </c>
      <c r="G37" s="4">
        <v>807.83999999999992</v>
      </c>
      <c r="H37" s="4">
        <v>661</v>
      </c>
      <c r="I37" s="4">
        <v>776</v>
      </c>
      <c r="J37" s="10">
        <f>AVERAGE(G37:I37)</f>
        <v>748.28000000000009</v>
      </c>
      <c r="L37" s="4">
        <v>1031.5999999999999</v>
      </c>
      <c r="M37" s="4">
        <v>860.32</v>
      </c>
      <c r="N37" s="4">
        <v>924.6</v>
      </c>
      <c r="O37" s="10">
        <f>AVERAGE(L37:N37)</f>
        <v>938.84</v>
      </c>
    </row>
    <row r="38" spans="2:15">
      <c r="B38" s="4">
        <v>588.4</v>
      </c>
      <c r="C38" s="4">
        <v>744.4799999999999</v>
      </c>
      <c r="D38" s="4">
        <v>676.88</v>
      </c>
      <c r="E38" s="10">
        <f>AVERAGE(B38:D38)</f>
        <v>669.92</v>
      </c>
      <c r="G38" s="4">
        <v>550</v>
      </c>
      <c r="H38" s="4">
        <v>327.59999999999997</v>
      </c>
      <c r="I38" s="4">
        <v>495</v>
      </c>
      <c r="J38" s="10">
        <f>AVERAGE(G38:I38)</f>
        <v>457.5333333333333</v>
      </c>
      <c r="L38" s="4">
        <v>644</v>
      </c>
      <c r="M38" s="4">
        <v>528.3599999999999</v>
      </c>
      <c r="N38" s="4">
        <v>567.6</v>
      </c>
      <c r="O38" s="10">
        <f>AVERAGE(L38:N38)</f>
        <v>579.98666666666668</v>
      </c>
    </row>
    <row r="39" spans="2:15">
      <c r="B39" s="4">
        <v>745.92</v>
      </c>
      <c r="C39" s="4">
        <v>860</v>
      </c>
      <c r="D39" s="4">
        <v>750.72</v>
      </c>
      <c r="E39" s="10">
        <f>AVERAGE(B39:D39)</f>
        <v>785.54666666666674</v>
      </c>
      <c r="G39" s="4">
        <v>900.68000000000006</v>
      </c>
      <c r="H39" s="4">
        <v>861.11999999999989</v>
      </c>
      <c r="I39" s="4">
        <v>828.52</v>
      </c>
      <c r="J39" s="10">
        <f>AVERAGE(G39:I39)</f>
        <v>863.43999999999994</v>
      </c>
      <c r="L39" s="4">
        <v>783.52</v>
      </c>
      <c r="M39" s="4">
        <v>672</v>
      </c>
      <c r="N39" s="4">
        <v>763.6</v>
      </c>
      <c r="O39" s="10">
        <f>AVERAGE(L39:N39)</f>
        <v>739.70666666666659</v>
      </c>
    </row>
    <row r="40" spans="2:15">
      <c r="B40" s="4">
        <v>696.32</v>
      </c>
      <c r="C40" s="4">
        <v>851.36</v>
      </c>
      <c r="D40" s="4">
        <v>727.04</v>
      </c>
      <c r="E40" s="10">
        <f>AVERAGE(B40:D40)</f>
        <v>758.24000000000012</v>
      </c>
      <c r="G40" s="4">
        <v>832.19999999999993</v>
      </c>
      <c r="H40" s="4">
        <v>821.43999999999994</v>
      </c>
      <c r="I40" s="4">
        <v>656.3599999999999</v>
      </c>
      <c r="J40" s="10">
        <f>AVERAGE(G40:I40)</f>
        <v>770</v>
      </c>
      <c r="L40" s="4">
        <v>902.4</v>
      </c>
      <c r="M40" s="4">
        <v>835.2</v>
      </c>
      <c r="N40" s="4">
        <v>756</v>
      </c>
      <c r="O40" s="10">
        <f>AVERAGE(L40:N40)</f>
        <v>831.19999999999993</v>
      </c>
    </row>
    <row r="41" spans="2:15">
      <c r="B41" s="4">
        <v>1391.6000000000001</v>
      </c>
      <c r="C41" s="4">
        <v>1167.6799999999998</v>
      </c>
      <c r="D41" s="4">
        <v>1417.28</v>
      </c>
      <c r="E41" s="10">
        <f>AVERAGE(B41:D41)</f>
        <v>1325.5199999999998</v>
      </c>
      <c r="G41" s="4">
        <v>1224.6400000000001</v>
      </c>
      <c r="H41" s="4">
        <v>1052.44</v>
      </c>
      <c r="I41" s="4">
        <v>1081.5999999999999</v>
      </c>
      <c r="J41" s="10">
        <f>AVERAGE(G41:I41)</f>
        <v>1119.56</v>
      </c>
      <c r="L41" s="4">
        <v>1290.48</v>
      </c>
      <c r="M41" s="4">
        <v>1002</v>
      </c>
      <c r="N41" s="4">
        <v>1024</v>
      </c>
      <c r="O41" s="10">
        <f>AVERAGE(L41:N41)</f>
        <v>1105.4933333333333</v>
      </c>
    </row>
    <row r="42" spans="2:15">
      <c r="B42" s="4">
        <v>381.36</v>
      </c>
      <c r="C42" s="4">
        <v>468.48</v>
      </c>
      <c r="D42" s="4">
        <v>453.20000000000005</v>
      </c>
      <c r="E42" s="10">
        <f>AVERAGE(B42:D42)</f>
        <v>434.34666666666664</v>
      </c>
      <c r="G42" s="4">
        <v>316.40000000000003</v>
      </c>
      <c r="H42" s="4">
        <v>410</v>
      </c>
      <c r="I42" s="4">
        <v>299.2</v>
      </c>
      <c r="J42" s="10">
        <f>AVERAGE(G42:I42)</f>
        <v>341.86666666666673</v>
      </c>
      <c r="L42" s="4">
        <v>495.32</v>
      </c>
      <c r="M42" s="4">
        <v>405.92</v>
      </c>
      <c r="N42" s="4">
        <v>422.28</v>
      </c>
      <c r="O42" s="10">
        <f>AVERAGE(L42:N42)</f>
        <v>441.17333333333335</v>
      </c>
    </row>
    <row r="43" spans="2:15">
      <c r="B43" s="4">
        <v>698.64</v>
      </c>
      <c r="C43" s="4">
        <v>547.52</v>
      </c>
      <c r="D43" s="4">
        <v>708.4</v>
      </c>
      <c r="E43" s="10">
        <f>AVERAGE(B43:D43)</f>
        <v>651.52</v>
      </c>
      <c r="G43" s="4">
        <v>607.75999999999988</v>
      </c>
      <c r="H43" s="4">
        <v>766.92000000000007</v>
      </c>
      <c r="I43" s="4">
        <v>610</v>
      </c>
      <c r="J43" s="10">
        <f>AVERAGE(G43:I43)</f>
        <v>661.56</v>
      </c>
      <c r="L43" s="4">
        <v>708</v>
      </c>
      <c r="M43" s="4">
        <v>638.4</v>
      </c>
      <c r="N43" s="4">
        <v>640.79999999999995</v>
      </c>
      <c r="O43" s="10">
        <f>AVERAGE(L43:N43)</f>
        <v>662.4</v>
      </c>
    </row>
    <row r="44" spans="2:15">
      <c r="B44" s="4">
        <v>1354.56</v>
      </c>
      <c r="C44" s="4">
        <v>1270.08</v>
      </c>
      <c r="D44" s="4">
        <v>1561.6</v>
      </c>
      <c r="E44" s="10">
        <f>AVERAGE(B44:D44)</f>
        <v>1395.4133333333332</v>
      </c>
      <c r="G44" s="4">
        <v>1308</v>
      </c>
      <c r="H44" s="4">
        <v>1515</v>
      </c>
      <c r="I44" s="4">
        <v>1567.32</v>
      </c>
      <c r="J44" s="10">
        <f>AVERAGE(G44:I44)</f>
        <v>1463.4399999999998</v>
      </c>
      <c r="L44" s="4">
        <v>1396.68</v>
      </c>
      <c r="M44" s="4">
        <v>1145.5999999999999</v>
      </c>
      <c r="N44" s="4">
        <v>1195.2</v>
      </c>
      <c r="O44" s="10">
        <f>AVERAGE(L44:N44)</f>
        <v>1245.8266666666666</v>
      </c>
    </row>
    <row r="45" spans="2:15">
      <c r="B45" s="4">
        <v>997.92000000000007</v>
      </c>
      <c r="C45" s="4">
        <v>1081.6000000000001</v>
      </c>
      <c r="D45" s="4">
        <v>1265.6000000000001</v>
      </c>
      <c r="E45" s="10">
        <f>AVERAGE(B45:D45)</f>
        <v>1115.0400000000002</v>
      </c>
      <c r="G45" s="4">
        <v>855</v>
      </c>
      <c r="H45" s="4">
        <v>1048</v>
      </c>
      <c r="I45" s="4">
        <v>1026.5999999999999</v>
      </c>
      <c r="J45" s="10">
        <f>AVERAGE(G45:I45)</f>
        <v>976.5333333333333</v>
      </c>
      <c r="L45" s="4">
        <v>1051.2</v>
      </c>
      <c r="M45" s="4">
        <v>657.59999999999991</v>
      </c>
      <c r="N45" s="4">
        <v>1026.6399999999999</v>
      </c>
      <c r="O45" s="10">
        <f>AVERAGE(L45:N45)</f>
        <v>911.81333333333316</v>
      </c>
    </row>
    <row r="46" spans="2:15">
      <c r="B46" s="4">
        <v>1246.3999999999999</v>
      </c>
      <c r="C46" s="4">
        <v>1306.3999999999999</v>
      </c>
      <c r="D46" s="4">
        <v>1015.9200000000002</v>
      </c>
      <c r="E46" s="10">
        <f>AVERAGE(B46:D46)</f>
        <v>1189.5733333333333</v>
      </c>
      <c r="G46" s="4">
        <v>1288.2</v>
      </c>
      <c r="H46" s="4">
        <v>1563.2</v>
      </c>
      <c r="I46" s="4">
        <v>1346.4</v>
      </c>
      <c r="J46" s="10">
        <f>AVERAGE(G46:I46)</f>
        <v>1399.2666666666667</v>
      </c>
      <c r="L46" s="4">
        <v>1355.2</v>
      </c>
      <c r="M46" s="4">
        <v>1464</v>
      </c>
      <c r="N46" s="4">
        <v>1243.8</v>
      </c>
      <c r="O46" s="10">
        <f>AVERAGE(L46:N46)</f>
        <v>1354.3333333333333</v>
      </c>
    </row>
    <row r="47" spans="2:15">
      <c r="B47" s="4">
        <v>503.44000000000005</v>
      </c>
      <c r="C47" s="4">
        <v>415.36000000000007</v>
      </c>
      <c r="D47" s="4">
        <v>538.24</v>
      </c>
      <c r="E47" s="10">
        <f>AVERAGE(B47:D47)</f>
        <v>485.68000000000006</v>
      </c>
      <c r="G47" s="4">
        <v>545.16000000000008</v>
      </c>
      <c r="H47" s="4">
        <v>508.40000000000003</v>
      </c>
      <c r="I47" s="4">
        <v>424.79999999999995</v>
      </c>
      <c r="J47" s="10">
        <f>AVERAGE(G47:I47)</f>
        <v>492.78666666666669</v>
      </c>
      <c r="L47" s="4">
        <v>603.84</v>
      </c>
      <c r="M47" s="4">
        <v>475.32</v>
      </c>
      <c r="N47" s="4">
        <v>582.36</v>
      </c>
      <c r="O47" s="10">
        <f>AVERAGE(L47:N47)</f>
        <v>553.84</v>
      </c>
    </row>
    <row r="48" spans="2:15">
      <c r="B48" s="4">
        <v>667.44</v>
      </c>
      <c r="C48" s="4">
        <v>787.19999999999993</v>
      </c>
      <c r="D48" s="4">
        <v>741.24</v>
      </c>
      <c r="E48" s="10">
        <f>AVERAGE(B48:D48)</f>
        <v>731.96</v>
      </c>
      <c r="G48" s="4">
        <v>842.4</v>
      </c>
      <c r="H48" s="4">
        <v>726.80000000000007</v>
      </c>
      <c r="I48" s="4">
        <v>584</v>
      </c>
      <c r="J48" s="10">
        <f>AVERAGE(G48:I48)</f>
        <v>717.73333333333323</v>
      </c>
      <c r="L48" s="4">
        <v>761.6</v>
      </c>
      <c r="M48" s="4">
        <v>525.19999999999993</v>
      </c>
      <c r="N48" s="4">
        <v>780.52</v>
      </c>
      <c r="O48" s="10">
        <f>AVERAGE(L48:N48)</f>
        <v>689.10666666666657</v>
      </c>
    </row>
    <row r="49" spans="2:15">
      <c r="B49" s="4">
        <v>410.40000000000003</v>
      </c>
      <c r="C49" s="4">
        <v>553.04000000000008</v>
      </c>
      <c r="D49" s="4">
        <v>472</v>
      </c>
      <c r="E49" s="10">
        <f>AVERAGE(B49:D49)</f>
        <v>478.48</v>
      </c>
      <c r="G49" s="4">
        <v>515.28000000000009</v>
      </c>
      <c r="H49" s="4">
        <v>426.40000000000003</v>
      </c>
      <c r="I49" s="4">
        <v>427.16000000000008</v>
      </c>
      <c r="J49" s="10">
        <f>AVERAGE(G49:I49)</f>
        <v>456.28000000000003</v>
      </c>
      <c r="L49" s="4">
        <v>285.59999999999997</v>
      </c>
      <c r="M49" s="4">
        <v>340</v>
      </c>
      <c r="N49" s="4">
        <v>336</v>
      </c>
      <c r="O49" s="10">
        <f>AVERAGE(L49:N49)</f>
        <v>320.5333333333333</v>
      </c>
    </row>
    <row r="50" spans="2:15">
      <c r="B50" s="4">
        <v>1190.1600000000001</v>
      </c>
      <c r="C50" s="4">
        <v>1185</v>
      </c>
      <c r="D50" s="4">
        <v>1040</v>
      </c>
      <c r="E50" s="10">
        <f>AVERAGE(B50:D50)</f>
        <v>1138.3866666666665</v>
      </c>
      <c r="G50" s="4">
        <v>1360.8</v>
      </c>
      <c r="H50" s="4">
        <v>1187</v>
      </c>
      <c r="I50" s="4">
        <v>1066</v>
      </c>
      <c r="J50" s="10">
        <f>AVERAGE(G50:I50)</f>
        <v>1204.6000000000001</v>
      </c>
      <c r="L50" s="4">
        <v>1113.8399999999999</v>
      </c>
      <c r="M50" s="4">
        <v>1127.5200000000002</v>
      </c>
      <c r="N50" s="4">
        <v>903.12</v>
      </c>
      <c r="O50" s="10">
        <f>AVERAGE(L50:N50)</f>
        <v>1048.1600000000001</v>
      </c>
    </row>
    <row r="51" spans="2:15">
      <c r="B51" s="4">
        <v>708.48</v>
      </c>
      <c r="C51" s="4">
        <v>857.6</v>
      </c>
      <c r="D51" s="4">
        <v>822.8</v>
      </c>
      <c r="E51" s="10">
        <f>AVERAGE(B51:D51)</f>
        <v>796.29333333333341</v>
      </c>
      <c r="G51" s="4">
        <v>771.04</v>
      </c>
      <c r="H51" s="4">
        <v>858.59999999999991</v>
      </c>
      <c r="I51" s="4">
        <v>602</v>
      </c>
      <c r="J51" s="10">
        <f>AVERAGE(G51:I51)</f>
        <v>743.88</v>
      </c>
      <c r="L51" s="4">
        <v>904.64</v>
      </c>
      <c r="M51" s="4">
        <v>770.24</v>
      </c>
      <c r="N51" s="4">
        <v>819.99999999999989</v>
      </c>
      <c r="O51" s="10">
        <f>AVERAGE(L51:N51)</f>
        <v>831.62666666666667</v>
      </c>
    </row>
    <row r="52" spans="2:15">
      <c r="B52" s="4">
        <v>270</v>
      </c>
      <c r="C52" s="4">
        <v>298.47999999999996</v>
      </c>
      <c r="D52" s="4">
        <v>369</v>
      </c>
      <c r="E52" s="10">
        <f>AVERAGE(B52:D52)</f>
        <v>312.49333333333334</v>
      </c>
      <c r="G52" s="4">
        <v>477</v>
      </c>
      <c r="H52" s="4">
        <v>424</v>
      </c>
      <c r="I52" s="4">
        <v>468</v>
      </c>
      <c r="J52" s="10">
        <f>AVERAGE(G52:I52)</f>
        <v>456.33333333333331</v>
      </c>
      <c r="L52" s="4">
        <v>503.44000000000005</v>
      </c>
      <c r="M52" s="4">
        <v>380.87999999999994</v>
      </c>
      <c r="N52" s="4">
        <v>495.04</v>
      </c>
      <c r="O52" s="10">
        <f>AVERAGE(L52:N52)</f>
        <v>459.78666666666663</v>
      </c>
    </row>
    <row r="53" spans="2:15">
      <c r="B53" s="4">
        <v>632.04</v>
      </c>
      <c r="C53" s="4">
        <v>756</v>
      </c>
      <c r="D53" s="4">
        <v>487.52000000000004</v>
      </c>
      <c r="E53" s="10">
        <f>AVERAGE(B53:D53)</f>
        <v>625.18666666666661</v>
      </c>
      <c r="G53" s="4">
        <v>636.16</v>
      </c>
      <c r="H53" s="4">
        <v>412.2</v>
      </c>
      <c r="I53" s="4">
        <v>530</v>
      </c>
      <c r="J53" s="10">
        <f>AVERAGE(G53:I53)</f>
        <v>526.12</v>
      </c>
      <c r="L53" s="4">
        <v>347.2</v>
      </c>
      <c r="M53" s="4">
        <v>403.2</v>
      </c>
      <c r="N53" s="4">
        <v>507.59999999999997</v>
      </c>
      <c r="O53" s="10">
        <f>AVERAGE(L53:N53)</f>
        <v>419.33333333333331</v>
      </c>
    </row>
    <row r="54" spans="2:15">
      <c r="B54" s="4">
        <v>883.19999999999993</v>
      </c>
      <c r="C54" s="4">
        <v>836</v>
      </c>
      <c r="D54" s="4">
        <v>687.95999999999992</v>
      </c>
      <c r="E54" s="10">
        <f>AVERAGE(B54:D54)</f>
        <v>802.38666666666666</v>
      </c>
      <c r="G54" s="4">
        <v>796.8</v>
      </c>
      <c r="H54" s="4">
        <v>639</v>
      </c>
      <c r="I54" s="4">
        <v>679.2</v>
      </c>
      <c r="J54" s="10">
        <f>AVERAGE(G54:I54)</f>
        <v>705</v>
      </c>
      <c r="L54" s="4">
        <v>930</v>
      </c>
      <c r="M54" s="4">
        <v>932.8</v>
      </c>
      <c r="N54" s="4">
        <v>864</v>
      </c>
      <c r="O54" s="10">
        <f>AVERAGE(L54:N54)</f>
        <v>908.93333333333339</v>
      </c>
    </row>
    <row r="55" spans="2:15">
      <c r="B55" s="4">
        <v>732.59999999999991</v>
      </c>
      <c r="C55" s="4">
        <v>429.8</v>
      </c>
      <c r="D55" s="4">
        <v>504</v>
      </c>
      <c r="E55" s="10">
        <f>AVERAGE(B55:D55)</f>
        <v>555.46666666666658</v>
      </c>
      <c r="G55" s="4">
        <v>1013.56</v>
      </c>
      <c r="H55" s="4">
        <v>1206.4000000000001</v>
      </c>
      <c r="I55" s="4">
        <v>1189.2</v>
      </c>
      <c r="J55" s="10">
        <f>AVERAGE(G55:I55)</f>
        <v>1136.3866666666665</v>
      </c>
      <c r="L55" s="4">
        <v>1044</v>
      </c>
      <c r="M55" s="4">
        <v>949.19999999999993</v>
      </c>
      <c r="N55" s="4">
        <v>970.12</v>
      </c>
      <c r="O55" s="10">
        <f>AVERAGE(L55:N55)</f>
        <v>987.7733333333332</v>
      </c>
    </row>
    <row r="56" spans="2:15">
      <c r="B56" s="4">
        <v>593.6</v>
      </c>
      <c r="C56" s="4">
        <v>896</v>
      </c>
      <c r="D56" s="4">
        <v>768</v>
      </c>
      <c r="E56" s="10">
        <f>AVERAGE(B56:D56)</f>
        <v>752.5333333333333</v>
      </c>
      <c r="G56" s="4">
        <v>819.52</v>
      </c>
      <c r="H56" s="4">
        <v>1076.52</v>
      </c>
      <c r="I56" s="4">
        <v>759.2</v>
      </c>
      <c r="J56" s="10">
        <f>AVERAGE(G56:I56)</f>
        <v>885.07999999999993</v>
      </c>
      <c r="L56" s="4">
        <v>788.04</v>
      </c>
      <c r="M56" s="4">
        <v>839.36</v>
      </c>
      <c r="N56" s="4">
        <v>676</v>
      </c>
      <c r="O56" s="10">
        <f>AVERAGE(L56:N56)</f>
        <v>767.80000000000007</v>
      </c>
    </row>
    <row r="57" spans="2:15">
      <c r="B57" s="4">
        <v>913.04000000000008</v>
      </c>
      <c r="C57" s="4">
        <v>694.4</v>
      </c>
      <c r="D57" s="4">
        <v>739.68</v>
      </c>
      <c r="E57" s="10">
        <f>AVERAGE(B57:D57)</f>
        <v>782.37333333333333</v>
      </c>
      <c r="G57" s="4">
        <v>844.44</v>
      </c>
      <c r="H57" s="4">
        <v>926.64</v>
      </c>
      <c r="I57" s="4">
        <v>803.88000000000011</v>
      </c>
      <c r="J57" s="10">
        <f>AVERAGE(G57:I57)</f>
        <v>858.32</v>
      </c>
      <c r="L57" s="4">
        <v>768.24</v>
      </c>
      <c r="M57" s="4">
        <v>740</v>
      </c>
      <c r="N57" s="4">
        <v>944</v>
      </c>
      <c r="O57" s="10">
        <f>AVERAGE(L57:N57)</f>
        <v>817.4133333333333</v>
      </c>
    </row>
    <row r="58" spans="2:15">
      <c r="B58" s="4">
        <v>752</v>
      </c>
      <c r="C58" s="4">
        <v>698.88</v>
      </c>
      <c r="D58" s="4">
        <v>898.8</v>
      </c>
      <c r="E58" s="10">
        <f>AVERAGE(B58:D58)</f>
        <v>783.2266666666668</v>
      </c>
      <c r="G58" s="4">
        <v>1028</v>
      </c>
      <c r="H58" s="4">
        <v>775.32</v>
      </c>
      <c r="I58" s="4">
        <v>711.2</v>
      </c>
      <c r="J58" s="10">
        <f>AVERAGE(G58:I58)</f>
        <v>838.17333333333352</v>
      </c>
      <c r="L58" s="4">
        <v>750</v>
      </c>
      <c r="M58" s="4">
        <v>734.40000000000009</v>
      </c>
      <c r="N58" s="4">
        <v>859.32000000000016</v>
      </c>
      <c r="O58" s="10">
        <f>AVERAGE(L58:N58)</f>
        <v>781.24000000000012</v>
      </c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1:O63"/>
  <sheetViews>
    <sheetView workbookViewId="0">
      <selection activeCell="M9" sqref="M9"/>
    </sheetView>
  </sheetViews>
  <sheetFormatPr defaultRowHeight="15"/>
  <cols>
    <col min="2" max="2" width="6.7109375" customWidth="1"/>
    <col min="3" max="3" width="6.28515625" customWidth="1"/>
    <col min="4" max="4" width="5.7109375" customWidth="1"/>
    <col min="5" max="5" width="6.7109375" style="9" customWidth="1"/>
    <col min="6" max="8" width="6.42578125" customWidth="1"/>
    <col min="9" max="9" width="6.7109375" customWidth="1"/>
    <col min="10" max="10" width="6" style="8" customWidth="1"/>
    <col min="11" max="11" width="5.42578125" customWidth="1"/>
    <col min="12" max="12" width="6.7109375" customWidth="1"/>
    <col min="13" max="13" width="6.85546875" customWidth="1"/>
    <col min="14" max="14" width="6.5703125" customWidth="1"/>
    <col min="15" max="15" width="6.7109375" style="8" customWidth="1"/>
  </cols>
  <sheetData>
    <row r="1" spans="2:15">
      <c r="B1" s="5" t="s">
        <v>33</v>
      </c>
    </row>
    <row r="3" spans="2:15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15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15">
      <c r="B5" s="2">
        <v>80.400000000000006</v>
      </c>
      <c r="C5" s="2">
        <v>76.400000000000006</v>
      </c>
      <c r="D5" s="2">
        <v>81</v>
      </c>
      <c r="E5" s="10">
        <v>79.266666666666666</v>
      </c>
      <c r="F5" s="2"/>
      <c r="G5" s="2">
        <v>80</v>
      </c>
      <c r="H5" s="2">
        <v>84.4</v>
      </c>
      <c r="I5" s="2">
        <v>81</v>
      </c>
      <c r="J5" s="11">
        <v>81.8</v>
      </c>
      <c r="K5" s="2"/>
      <c r="L5" s="2">
        <v>80.400000000000006</v>
      </c>
      <c r="M5" s="2">
        <v>82.4</v>
      </c>
      <c r="N5" s="2">
        <v>80</v>
      </c>
      <c r="O5" s="11">
        <v>80.933333333333337</v>
      </c>
    </row>
    <row r="6" spans="2:15">
      <c r="B6" s="2">
        <v>69</v>
      </c>
      <c r="C6" s="2">
        <v>70.400000000000006</v>
      </c>
      <c r="D6" s="2">
        <v>70.599999999999994</v>
      </c>
      <c r="E6" s="10">
        <v>70</v>
      </c>
      <c r="F6" s="2"/>
      <c r="G6" s="2">
        <v>68.400000000000006</v>
      </c>
      <c r="H6" s="2">
        <v>73.2</v>
      </c>
      <c r="I6" s="2">
        <v>71.8</v>
      </c>
      <c r="J6" s="11">
        <v>71.13333333333334</v>
      </c>
      <c r="K6" s="2"/>
      <c r="L6" s="2">
        <v>72.400000000000006</v>
      </c>
      <c r="M6" s="2">
        <v>67.8</v>
      </c>
      <c r="N6" s="2">
        <v>70</v>
      </c>
      <c r="O6" s="11">
        <v>70.066666666666663</v>
      </c>
    </row>
    <row r="7" spans="2:15">
      <c r="B7" s="2">
        <v>78.8</v>
      </c>
      <c r="C7" s="2">
        <v>83.8</v>
      </c>
      <c r="D7" s="2">
        <v>80.599999999999994</v>
      </c>
      <c r="E7" s="10">
        <v>81.066666666666663</v>
      </c>
      <c r="F7" s="2"/>
      <c r="G7" s="2">
        <v>78.400000000000006</v>
      </c>
      <c r="H7" s="2">
        <v>79.599999999999994</v>
      </c>
      <c r="I7" s="2">
        <v>81.8</v>
      </c>
      <c r="J7" s="11">
        <v>79.933333333333337</v>
      </c>
      <c r="K7" s="2"/>
      <c r="L7" s="2">
        <v>82.4</v>
      </c>
      <c r="M7" s="2">
        <v>77.8</v>
      </c>
      <c r="N7" s="2">
        <v>78.400000000000006</v>
      </c>
      <c r="O7" s="11">
        <v>79.533333333333331</v>
      </c>
    </row>
    <row r="8" spans="2:15">
      <c r="B8" s="2">
        <v>73</v>
      </c>
      <c r="C8" s="2">
        <v>71.8</v>
      </c>
      <c r="D8" s="2">
        <v>70.599999999999994</v>
      </c>
      <c r="E8" s="10">
        <v>71.8</v>
      </c>
      <c r="F8" s="2"/>
      <c r="G8" s="2">
        <v>71.599999999999994</v>
      </c>
      <c r="H8" s="2">
        <v>70.2</v>
      </c>
      <c r="I8" s="2">
        <v>71.8</v>
      </c>
      <c r="J8" s="11">
        <v>71.2</v>
      </c>
      <c r="K8" s="2"/>
      <c r="L8" s="2">
        <v>70</v>
      </c>
      <c r="M8" s="2">
        <v>73.400000000000006</v>
      </c>
      <c r="N8" s="2">
        <v>71.599999999999994</v>
      </c>
      <c r="O8" s="11">
        <v>71.666666666666671</v>
      </c>
    </row>
    <row r="9" spans="2:15">
      <c r="B9" s="2">
        <v>70.2</v>
      </c>
      <c r="C9" s="2">
        <v>67.8</v>
      </c>
      <c r="D9" s="2">
        <v>66.400000000000006</v>
      </c>
      <c r="E9" s="10">
        <v>68.13333333333334</v>
      </c>
      <c r="F9" s="2"/>
      <c r="G9" s="2">
        <v>67</v>
      </c>
      <c r="H9" s="2">
        <v>70</v>
      </c>
      <c r="I9" s="2">
        <v>68.2</v>
      </c>
      <c r="J9" s="11">
        <v>68.399999999999991</v>
      </c>
      <c r="K9" s="2"/>
      <c r="L9" s="2">
        <v>67</v>
      </c>
      <c r="M9" s="2">
        <v>68.2</v>
      </c>
      <c r="N9" s="2">
        <v>67</v>
      </c>
      <c r="O9" s="11">
        <v>67.399999999999991</v>
      </c>
    </row>
    <row r="10" spans="2:15">
      <c r="B10" s="2">
        <v>75.8</v>
      </c>
      <c r="C10" s="2">
        <v>73.2</v>
      </c>
      <c r="D10" s="2">
        <v>77.599999999999994</v>
      </c>
      <c r="E10" s="10">
        <v>75.533333333333331</v>
      </c>
      <c r="F10" s="2"/>
      <c r="G10" s="2">
        <v>77.2</v>
      </c>
      <c r="H10" s="2">
        <v>76.599999999999994</v>
      </c>
      <c r="I10" s="2">
        <v>74.8</v>
      </c>
      <c r="J10" s="11">
        <v>76.2</v>
      </c>
      <c r="K10" s="2"/>
      <c r="L10" s="2">
        <v>77.400000000000006</v>
      </c>
      <c r="M10" s="2">
        <v>74.599999999999994</v>
      </c>
      <c r="N10" s="2">
        <v>77.2</v>
      </c>
      <c r="O10" s="11">
        <v>76.399999999999991</v>
      </c>
    </row>
    <row r="11" spans="2:15">
      <c r="B11" s="2">
        <v>92.2</v>
      </c>
      <c r="C11" s="2">
        <v>89.4</v>
      </c>
      <c r="D11" s="2">
        <v>94.4</v>
      </c>
      <c r="E11" s="10">
        <v>92</v>
      </c>
      <c r="F11" s="2"/>
      <c r="G11" s="2">
        <v>94</v>
      </c>
      <c r="H11" s="2">
        <v>92.8</v>
      </c>
      <c r="I11" s="2">
        <v>88.2</v>
      </c>
      <c r="J11" s="11">
        <v>91.666666666666671</v>
      </c>
      <c r="K11" s="2"/>
      <c r="L11" s="2">
        <v>92.2</v>
      </c>
      <c r="M11" s="2">
        <v>90</v>
      </c>
      <c r="N11" s="2">
        <v>96.8</v>
      </c>
      <c r="O11" s="11">
        <v>93</v>
      </c>
    </row>
    <row r="12" spans="2:15">
      <c r="B12" s="2">
        <v>82</v>
      </c>
      <c r="C12" s="2">
        <v>86.4</v>
      </c>
      <c r="D12" s="2">
        <v>84.6</v>
      </c>
      <c r="E12" s="10">
        <v>84.333333333333329</v>
      </c>
      <c r="F12" s="2"/>
      <c r="G12" s="2">
        <v>83.4</v>
      </c>
      <c r="H12" s="2">
        <v>85</v>
      </c>
      <c r="I12" s="2">
        <v>83.8</v>
      </c>
      <c r="J12" s="11">
        <v>84.066666666666663</v>
      </c>
      <c r="K12" s="2"/>
      <c r="L12" s="2">
        <v>86</v>
      </c>
      <c r="M12" s="2">
        <v>81.2</v>
      </c>
      <c r="N12" s="2">
        <v>83.4</v>
      </c>
      <c r="O12" s="11">
        <v>83.533333333333331</v>
      </c>
    </row>
    <row r="13" spans="2:15">
      <c r="B13" s="2">
        <v>66.8</v>
      </c>
      <c r="C13" s="2">
        <v>69.2</v>
      </c>
      <c r="D13" s="2">
        <v>69.8</v>
      </c>
      <c r="E13" s="10">
        <v>68.600000000000009</v>
      </c>
      <c r="F13" s="2"/>
      <c r="G13" s="2">
        <v>70.2</v>
      </c>
      <c r="H13" s="2">
        <v>67.599999999999994</v>
      </c>
      <c r="I13" s="2">
        <v>69.400000000000006</v>
      </c>
      <c r="J13" s="11">
        <v>69.066666666666677</v>
      </c>
      <c r="K13" s="2"/>
      <c r="L13" s="2">
        <v>70.8</v>
      </c>
      <c r="M13" s="2">
        <v>67.599999999999994</v>
      </c>
      <c r="N13" s="2">
        <v>69</v>
      </c>
      <c r="O13" s="11">
        <v>69.133333333333326</v>
      </c>
    </row>
    <row r="14" spans="2:15">
      <c r="B14" s="2">
        <v>81.8</v>
      </c>
      <c r="C14" s="2">
        <v>84.8</v>
      </c>
      <c r="D14" s="2">
        <v>81.8</v>
      </c>
      <c r="E14" s="10">
        <v>82.8</v>
      </c>
      <c r="F14" s="2"/>
      <c r="G14" s="2">
        <v>81.599999999999994</v>
      </c>
      <c r="H14" s="2">
        <v>80</v>
      </c>
      <c r="I14" s="2">
        <v>82.4</v>
      </c>
      <c r="J14" s="11">
        <v>81.333333333333329</v>
      </c>
      <c r="K14" s="2"/>
      <c r="L14" s="2">
        <v>79.400000000000006</v>
      </c>
      <c r="M14" s="2">
        <v>84.6</v>
      </c>
      <c r="N14" s="2">
        <v>81.599999999999994</v>
      </c>
      <c r="O14" s="11">
        <v>81.86666666666666</v>
      </c>
    </row>
    <row r="15" spans="2:15">
      <c r="B15" s="2">
        <v>91.6</v>
      </c>
      <c r="C15" s="2">
        <v>88</v>
      </c>
      <c r="D15" s="2">
        <v>91</v>
      </c>
      <c r="E15" s="10">
        <v>90.2</v>
      </c>
      <c r="F15" s="2"/>
      <c r="G15" s="2">
        <v>87</v>
      </c>
      <c r="H15" s="2">
        <v>91</v>
      </c>
      <c r="I15" s="2">
        <v>92</v>
      </c>
      <c r="J15" s="11">
        <v>90</v>
      </c>
      <c r="K15" s="2"/>
      <c r="L15" s="2">
        <v>88</v>
      </c>
      <c r="M15" s="2">
        <v>93.4</v>
      </c>
      <c r="N15" s="2">
        <v>92</v>
      </c>
      <c r="O15" s="11">
        <v>91.133333333333326</v>
      </c>
    </row>
    <row r="16" spans="2:15">
      <c r="B16" s="2">
        <v>71.599999999999994</v>
      </c>
      <c r="C16" s="2">
        <v>68.400000000000006</v>
      </c>
      <c r="D16" s="2">
        <v>73.2</v>
      </c>
      <c r="E16" s="10">
        <v>71.066666666666663</v>
      </c>
      <c r="F16" s="2"/>
      <c r="G16" s="2">
        <v>72.8</v>
      </c>
      <c r="H16" s="2">
        <v>68.400000000000006</v>
      </c>
      <c r="I16" s="2">
        <v>71.599999999999994</v>
      </c>
      <c r="J16" s="11">
        <v>70.933333333333323</v>
      </c>
      <c r="K16" s="2"/>
      <c r="L16" s="2">
        <v>73.599999999999994</v>
      </c>
      <c r="M16" s="2">
        <v>68.400000000000006</v>
      </c>
      <c r="N16" s="2">
        <v>72.8</v>
      </c>
      <c r="O16" s="11">
        <v>71.600000000000009</v>
      </c>
    </row>
    <row r="17" spans="2:15">
      <c r="B17" s="2">
        <v>67</v>
      </c>
      <c r="C17" s="2">
        <v>71.2</v>
      </c>
      <c r="D17" s="2">
        <v>68.400000000000006</v>
      </c>
      <c r="E17" s="10">
        <v>68.86666666666666</v>
      </c>
      <c r="F17" s="2"/>
      <c r="G17" s="2">
        <v>68</v>
      </c>
      <c r="H17" s="2">
        <v>68.400000000000006</v>
      </c>
      <c r="I17" s="2">
        <v>66.2</v>
      </c>
      <c r="J17" s="11">
        <v>67.533333333333346</v>
      </c>
      <c r="K17" s="2"/>
      <c r="L17" s="2">
        <v>69.400000000000006</v>
      </c>
      <c r="M17" s="2">
        <v>64.8</v>
      </c>
      <c r="N17" s="2">
        <v>68</v>
      </c>
      <c r="O17" s="11">
        <v>67.399999999999991</v>
      </c>
    </row>
    <row r="18" spans="2:15">
      <c r="B18" s="2">
        <v>84.2</v>
      </c>
      <c r="C18" s="2">
        <v>87.4</v>
      </c>
      <c r="D18" s="2">
        <v>86.4</v>
      </c>
      <c r="E18" s="10">
        <v>86</v>
      </c>
      <c r="F18" s="2"/>
      <c r="G18" s="2">
        <v>87.4</v>
      </c>
      <c r="H18" s="2">
        <v>85</v>
      </c>
      <c r="I18" s="2">
        <v>88.2</v>
      </c>
      <c r="J18" s="11">
        <v>86.866666666666674</v>
      </c>
      <c r="K18" s="2"/>
      <c r="L18" s="2">
        <v>84.6</v>
      </c>
      <c r="M18" s="2">
        <v>91</v>
      </c>
      <c r="N18" s="2">
        <v>87.4</v>
      </c>
      <c r="O18" s="11">
        <v>87.666666666666671</v>
      </c>
    </row>
    <row r="19" spans="2:15">
      <c r="B19" s="2">
        <v>85.4</v>
      </c>
      <c r="C19" s="2">
        <v>87.2</v>
      </c>
      <c r="D19" s="2">
        <v>88.4</v>
      </c>
      <c r="E19" s="10">
        <v>87</v>
      </c>
      <c r="F19" s="2"/>
      <c r="G19" s="2">
        <v>88.8</v>
      </c>
      <c r="H19" s="2">
        <v>86.4</v>
      </c>
      <c r="I19" s="2">
        <v>84.2</v>
      </c>
      <c r="J19" s="11">
        <v>86.466666666666654</v>
      </c>
      <c r="K19" s="2"/>
      <c r="L19" s="2">
        <v>87.8</v>
      </c>
      <c r="M19" s="2">
        <v>83.4</v>
      </c>
      <c r="N19" s="2">
        <v>88.8</v>
      </c>
      <c r="O19" s="11">
        <v>86.666666666666671</v>
      </c>
    </row>
    <row r="20" spans="2:15">
      <c r="B20" s="4">
        <v>71</v>
      </c>
      <c r="C20" s="4">
        <v>67.400000000000006</v>
      </c>
      <c r="D20" s="4">
        <v>72.599999999999994</v>
      </c>
      <c r="E20" s="10">
        <v>70.333333333333329</v>
      </c>
      <c r="F20" s="4"/>
      <c r="G20" s="4">
        <v>71.400000000000006</v>
      </c>
      <c r="H20" s="4">
        <v>70.8</v>
      </c>
      <c r="I20" s="4">
        <v>72.8</v>
      </c>
      <c r="J20" s="10">
        <v>71.666666666666671</v>
      </c>
      <c r="K20" s="4"/>
      <c r="L20" s="4">
        <v>72.400000000000006</v>
      </c>
      <c r="M20" s="4">
        <v>68.2</v>
      </c>
      <c r="N20" s="4">
        <v>71.400000000000006</v>
      </c>
      <c r="O20" s="10">
        <v>70.666666666666671</v>
      </c>
    </row>
    <row r="21" spans="2:15">
      <c r="B21" s="4">
        <v>76.8</v>
      </c>
      <c r="C21" s="4">
        <v>77.8</v>
      </c>
      <c r="D21" s="4">
        <v>79.2</v>
      </c>
      <c r="E21" s="10">
        <v>77.933333333333337</v>
      </c>
      <c r="F21" s="4"/>
      <c r="G21" s="4">
        <v>78.599999999999994</v>
      </c>
      <c r="H21" s="4">
        <v>77.8</v>
      </c>
      <c r="I21" s="4">
        <v>76.599999999999994</v>
      </c>
      <c r="J21" s="10">
        <v>77.666666666666657</v>
      </c>
      <c r="K21" s="4"/>
      <c r="L21" s="4">
        <v>79.400000000000006</v>
      </c>
      <c r="M21" s="4">
        <v>73</v>
      </c>
      <c r="N21" s="4">
        <v>78.599999999999994</v>
      </c>
      <c r="O21" s="10">
        <v>77</v>
      </c>
    </row>
    <row r="22" spans="2:15">
      <c r="B22" s="4">
        <v>68.400000000000006</v>
      </c>
      <c r="C22" s="4">
        <v>72.2</v>
      </c>
      <c r="D22" s="4">
        <v>70.8</v>
      </c>
      <c r="E22" s="10">
        <v>70.466666666666683</v>
      </c>
      <c r="F22" s="4"/>
      <c r="G22" s="4">
        <v>69.2</v>
      </c>
      <c r="H22" s="4">
        <v>72.400000000000006</v>
      </c>
      <c r="I22" s="4">
        <v>70.400000000000006</v>
      </c>
      <c r="J22" s="10">
        <v>70.666666666666671</v>
      </c>
      <c r="K22" s="4"/>
      <c r="L22" s="4">
        <v>71.8</v>
      </c>
      <c r="M22" s="4">
        <v>67.8</v>
      </c>
      <c r="N22" s="4">
        <v>69.2</v>
      </c>
      <c r="O22" s="10">
        <v>69.600000000000009</v>
      </c>
    </row>
    <row r="23" spans="2:15">
      <c r="B23" s="4">
        <v>89.8</v>
      </c>
      <c r="C23" s="4">
        <v>86.6</v>
      </c>
      <c r="D23" s="4">
        <v>90</v>
      </c>
      <c r="E23" s="10">
        <v>88.8</v>
      </c>
      <c r="F23" s="4"/>
      <c r="G23" s="4">
        <v>90.2</v>
      </c>
      <c r="H23" s="4">
        <v>86.6</v>
      </c>
      <c r="I23" s="4">
        <v>88</v>
      </c>
      <c r="J23" s="10">
        <v>88.266666666666666</v>
      </c>
      <c r="K23" s="4"/>
      <c r="L23" s="4">
        <v>88.4</v>
      </c>
      <c r="M23" s="4">
        <v>89.8</v>
      </c>
      <c r="N23" s="4">
        <v>90.2</v>
      </c>
      <c r="O23" s="10">
        <v>89.466666666666654</v>
      </c>
    </row>
    <row r="24" spans="2:15">
      <c r="B24" s="4">
        <v>91.8</v>
      </c>
      <c r="C24" s="4">
        <v>92</v>
      </c>
      <c r="D24" s="4">
        <v>87.4</v>
      </c>
      <c r="E24" s="10">
        <v>90.40000000000002</v>
      </c>
      <c r="F24" s="4"/>
      <c r="G24" s="4">
        <v>92.8</v>
      </c>
      <c r="H24" s="4">
        <v>88.4</v>
      </c>
      <c r="I24" s="4">
        <v>90.6</v>
      </c>
      <c r="J24" s="10">
        <v>90.59999999999998</v>
      </c>
      <c r="K24" s="4"/>
      <c r="L24" s="4">
        <v>89.4</v>
      </c>
      <c r="M24" s="4">
        <v>94</v>
      </c>
      <c r="N24" s="4">
        <v>92.8</v>
      </c>
      <c r="O24" s="10">
        <v>92.066666666666663</v>
      </c>
    </row>
    <row r="25" spans="2:15">
      <c r="B25" s="4">
        <v>84.6</v>
      </c>
      <c r="C25" s="4">
        <v>87.6</v>
      </c>
      <c r="D25" s="4">
        <v>88.6</v>
      </c>
      <c r="E25" s="10">
        <v>86.933333333333323</v>
      </c>
      <c r="F25" s="4"/>
      <c r="G25" s="4">
        <v>84.6</v>
      </c>
      <c r="H25" s="4">
        <v>88.4</v>
      </c>
      <c r="I25" s="4">
        <v>86.2</v>
      </c>
      <c r="J25" s="10">
        <v>86.399999999999991</v>
      </c>
      <c r="K25" s="4"/>
      <c r="L25" s="4">
        <v>88.8</v>
      </c>
      <c r="M25" s="4">
        <v>86.8</v>
      </c>
      <c r="N25" s="4">
        <v>87.8</v>
      </c>
      <c r="O25" s="10">
        <v>87.8</v>
      </c>
    </row>
    <row r="26" spans="2:15">
      <c r="B26" s="4">
        <v>89.4</v>
      </c>
      <c r="C26" s="4">
        <v>93.6</v>
      </c>
      <c r="D26" s="4">
        <v>90.8</v>
      </c>
      <c r="E26" s="10">
        <v>91.266666666666666</v>
      </c>
      <c r="F26" s="4"/>
      <c r="G26" s="4">
        <v>93</v>
      </c>
      <c r="H26" s="4">
        <v>88.2</v>
      </c>
      <c r="I26" s="4">
        <v>86.4</v>
      </c>
      <c r="J26" s="10">
        <v>89.2</v>
      </c>
      <c r="K26" s="4"/>
      <c r="L26" s="4">
        <v>86.8</v>
      </c>
      <c r="M26" s="4">
        <v>92.6</v>
      </c>
      <c r="N26" s="4">
        <v>93</v>
      </c>
      <c r="O26" s="10">
        <v>90.8</v>
      </c>
    </row>
    <row r="27" spans="2:15">
      <c r="B27" s="4">
        <v>70</v>
      </c>
      <c r="C27" s="4">
        <v>67</v>
      </c>
      <c r="D27" s="4">
        <v>68.8</v>
      </c>
      <c r="E27" s="10">
        <v>68.600000000000009</v>
      </c>
      <c r="F27" s="4"/>
      <c r="G27" s="4">
        <v>66.8</v>
      </c>
      <c r="H27" s="4">
        <v>68</v>
      </c>
      <c r="I27" s="4">
        <v>69.400000000000006</v>
      </c>
      <c r="J27" s="10">
        <v>68.066666666666677</v>
      </c>
      <c r="K27" s="4"/>
      <c r="L27" s="4">
        <v>68.8</v>
      </c>
      <c r="M27" s="4">
        <v>67.400000000000006</v>
      </c>
      <c r="N27" s="4">
        <v>66.8</v>
      </c>
      <c r="O27" s="10">
        <v>67.666666666666671</v>
      </c>
    </row>
    <row r="28" spans="2:15">
      <c r="B28" s="4">
        <v>75</v>
      </c>
      <c r="C28" s="4">
        <v>72.400000000000006</v>
      </c>
      <c r="D28" s="4">
        <v>74.400000000000006</v>
      </c>
      <c r="E28" s="10">
        <v>73.933333333333337</v>
      </c>
      <c r="F28" s="4"/>
      <c r="G28" s="4">
        <v>74</v>
      </c>
      <c r="H28" s="4">
        <v>75.8</v>
      </c>
      <c r="I28" s="4">
        <v>70.400000000000006</v>
      </c>
      <c r="J28" s="10">
        <v>73.400000000000006</v>
      </c>
      <c r="K28" s="4"/>
      <c r="L28" s="4">
        <v>75</v>
      </c>
      <c r="M28" s="4">
        <v>71</v>
      </c>
      <c r="N28" s="4">
        <v>74</v>
      </c>
      <c r="O28" s="10">
        <v>73.333333333333329</v>
      </c>
    </row>
    <row r="29" spans="2:15">
      <c r="B29" s="4">
        <v>73.8</v>
      </c>
      <c r="C29" s="4">
        <v>77.400000000000006</v>
      </c>
      <c r="D29" s="4">
        <v>75</v>
      </c>
      <c r="E29" s="10">
        <v>75.399999999999991</v>
      </c>
      <c r="F29" s="4"/>
      <c r="G29" s="4">
        <v>73.2</v>
      </c>
      <c r="H29" s="4">
        <v>72.400000000000006</v>
      </c>
      <c r="I29" s="4">
        <v>78</v>
      </c>
      <c r="J29" s="10">
        <v>74.533333333333346</v>
      </c>
      <c r="K29" s="4"/>
      <c r="L29" s="4">
        <v>74.400000000000006</v>
      </c>
      <c r="M29" s="4">
        <v>75</v>
      </c>
      <c r="N29" s="4">
        <v>73.2</v>
      </c>
      <c r="O29" s="10">
        <v>74.2</v>
      </c>
    </row>
    <row r="30" spans="2:15">
      <c r="B30" s="4">
        <v>80.8</v>
      </c>
      <c r="C30" s="4">
        <v>83.2</v>
      </c>
      <c r="D30" s="4">
        <v>81.2</v>
      </c>
      <c r="E30" s="10">
        <v>81.733333333333334</v>
      </c>
      <c r="F30" s="4"/>
      <c r="G30" s="4">
        <v>80.8</v>
      </c>
      <c r="H30" s="4">
        <v>78.400000000000006</v>
      </c>
      <c r="I30" s="4">
        <v>81.599999999999994</v>
      </c>
      <c r="J30" s="10">
        <v>80.266666666666666</v>
      </c>
      <c r="K30" s="4"/>
      <c r="L30" s="4">
        <v>79</v>
      </c>
      <c r="M30" s="4">
        <v>82.2</v>
      </c>
      <c r="N30" s="4">
        <v>80.8</v>
      </c>
      <c r="O30" s="10">
        <v>80.666666666666671</v>
      </c>
    </row>
    <row r="31" spans="2:15">
      <c r="B31" s="4">
        <v>80.599999999999994</v>
      </c>
      <c r="C31" s="4">
        <v>76.400000000000006</v>
      </c>
      <c r="D31" s="4">
        <v>81.8</v>
      </c>
      <c r="E31" s="10">
        <v>79.600000000000009</v>
      </c>
      <c r="F31" s="4"/>
      <c r="G31" s="4">
        <v>78.8</v>
      </c>
      <c r="H31" s="4">
        <v>81.2</v>
      </c>
      <c r="I31" s="4">
        <v>82.4</v>
      </c>
      <c r="J31" s="10">
        <v>80.8</v>
      </c>
      <c r="K31" s="4"/>
      <c r="L31" s="4">
        <v>83</v>
      </c>
      <c r="M31" s="4">
        <v>80</v>
      </c>
      <c r="N31" s="4">
        <v>80.599999999999994</v>
      </c>
      <c r="O31" s="10">
        <v>81.2</v>
      </c>
    </row>
    <row r="32" spans="2:15">
      <c r="B32" s="4">
        <v>75.8</v>
      </c>
      <c r="C32" s="4">
        <v>76.599999999999994</v>
      </c>
      <c r="D32" s="4">
        <v>75.599999999999994</v>
      </c>
      <c r="E32" s="10">
        <v>75.999999999999986</v>
      </c>
      <c r="F32" s="4"/>
      <c r="G32" s="4">
        <v>75.8</v>
      </c>
      <c r="H32" s="4">
        <v>77.400000000000006</v>
      </c>
      <c r="I32" s="4">
        <v>73.8</v>
      </c>
      <c r="J32" s="10">
        <v>75.666666666666671</v>
      </c>
      <c r="K32" s="4"/>
      <c r="L32" s="4">
        <v>74.400000000000006</v>
      </c>
      <c r="M32" s="4">
        <v>70.400000000000006</v>
      </c>
      <c r="N32" s="4">
        <v>75.8</v>
      </c>
      <c r="O32" s="10">
        <v>73.533333333333346</v>
      </c>
    </row>
    <row r="33" spans="2:15">
      <c r="B33" s="4">
        <v>71.599999999999994</v>
      </c>
      <c r="C33" s="4">
        <v>68</v>
      </c>
      <c r="D33" s="4">
        <v>72</v>
      </c>
      <c r="E33" s="10">
        <v>70.533333333333331</v>
      </c>
      <c r="F33" s="4"/>
      <c r="G33" s="4">
        <v>71.8</v>
      </c>
      <c r="H33" s="4">
        <v>68.400000000000006</v>
      </c>
      <c r="I33" s="4">
        <v>71</v>
      </c>
      <c r="J33" s="10">
        <v>70.399999999999991</v>
      </c>
      <c r="K33" s="4"/>
      <c r="L33" s="4">
        <v>68.2</v>
      </c>
      <c r="M33" s="4">
        <v>71</v>
      </c>
      <c r="N33" s="4">
        <v>71.8</v>
      </c>
      <c r="O33" s="10">
        <v>70.333333333333329</v>
      </c>
    </row>
    <row r="34" spans="2:15">
      <c r="B34" s="4">
        <v>78.8</v>
      </c>
      <c r="C34" s="4">
        <v>80.2</v>
      </c>
      <c r="D34" s="4">
        <v>81.400000000000006</v>
      </c>
      <c r="E34" s="10">
        <v>80.13333333333334</v>
      </c>
      <c r="F34" s="4"/>
      <c r="G34" s="4">
        <v>80</v>
      </c>
      <c r="H34" s="4">
        <v>78.400000000000006</v>
      </c>
      <c r="I34" s="4">
        <v>84.4</v>
      </c>
      <c r="J34" s="10">
        <v>80.933333333333337</v>
      </c>
      <c r="K34" s="4"/>
      <c r="L34" s="4">
        <v>81.2</v>
      </c>
      <c r="M34" s="4">
        <v>81</v>
      </c>
      <c r="N34" s="4">
        <v>78</v>
      </c>
      <c r="O34" s="10">
        <v>80.066666666666663</v>
      </c>
    </row>
    <row r="35" spans="2:15">
      <c r="B35" s="4">
        <v>76</v>
      </c>
      <c r="C35" s="4">
        <v>80</v>
      </c>
      <c r="D35" s="4">
        <v>78</v>
      </c>
      <c r="E35" s="10">
        <v>78</v>
      </c>
      <c r="F35" s="4"/>
      <c r="G35" s="4">
        <v>78.400000000000006</v>
      </c>
      <c r="H35" s="4">
        <v>76.400000000000006</v>
      </c>
      <c r="I35" s="4">
        <v>74.8</v>
      </c>
      <c r="J35" s="10">
        <v>76.533333333333346</v>
      </c>
      <c r="K35" s="4"/>
      <c r="L35" s="4">
        <v>77.599999999999994</v>
      </c>
      <c r="M35" s="4">
        <v>76.8</v>
      </c>
      <c r="N35" s="4">
        <v>78.400000000000006</v>
      </c>
      <c r="O35" s="10">
        <v>77.599999999999994</v>
      </c>
    </row>
    <row r="36" spans="2:15">
      <c r="B36" s="4">
        <v>74.400000000000006</v>
      </c>
      <c r="C36" s="4">
        <v>73.599999999999994</v>
      </c>
      <c r="D36" s="4">
        <v>70.400000000000006</v>
      </c>
      <c r="E36" s="10">
        <v>72.8</v>
      </c>
      <c r="F36" s="4"/>
      <c r="G36" s="4">
        <v>73.2</v>
      </c>
      <c r="H36" s="4">
        <v>75.2</v>
      </c>
      <c r="I36" s="4">
        <v>74</v>
      </c>
      <c r="J36" s="10">
        <v>74.13333333333334</v>
      </c>
      <c r="K36" s="4"/>
      <c r="L36" s="4">
        <v>75.2</v>
      </c>
      <c r="M36" s="4">
        <v>72</v>
      </c>
      <c r="N36" s="4">
        <v>73.2</v>
      </c>
      <c r="O36" s="10">
        <v>73.466666666666654</v>
      </c>
    </row>
    <row r="37" spans="2:15">
      <c r="B37" s="4">
        <v>68.8</v>
      </c>
      <c r="C37" s="4">
        <v>69.599999999999994</v>
      </c>
      <c r="D37" s="4">
        <v>69.599999999999994</v>
      </c>
      <c r="E37" s="10">
        <v>69.333333333333329</v>
      </c>
      <c r="F37" s="4"/>
      <c r="G37" s="4">
        <v>68.8</v>
      </c>
      <c r="H37" s="4">
        <v>69.2</v>
      </c>
      <c r="I37" s="4">
        <v>70.8</v>
      </c>
      <c r="J37" s="10">
        <v>69.600000000000009</v>
      </c>
      <c r="K37" s="4"/>
      <c r="L37" s="4">
        <v>70.8</v>
      </c>
      <c r="M37" s="4">
        <v>68.8</v>
      </c>
      <c r="N37" s="4">
        <v>68.8</v>
      </c>
      <c r="O37" s="10">
        <v>69.466666666666654</v>
      </c>
    </row>
    <row r="38" spans="2:15">
      <c r="B38" s="4">
        <v>89.8</v>
      </c>
      <c r="C38" s="4">
        <v>92.8</v>
      </c>
      <c r="D38" s="4">
        <v>89.6</v>
      </c>
      <c r="E38" s="10">
        <v>90.733333333333334</v>
      </c>
      <c r="F38" s="4"/>
      <c r="G38" s="4">
        <v>90.4</v>
      </c>
      <c r="H38" s="4">
        <v>88.8</v>
      </c>
      <c r="I38" s="4">
        <v>86.2</v>
      </c>
      <c r="J38" s="10">
        <v>88.466666666666654</v>
      </c>
      <c r="K38" s="4"/>
      <c r="L38" s="4">
        <v>87.2</v>
      </c>
      <c r="M38" s="4">
        <v>91</v>
      </c>
      <c r="N38" s="4">
        <v>90.4</v>
      </c>
      <c r="O38" s="10">
        <v>89.533333333333346</v>
      </c>
    </row>
    <row r="39" spans="2:15">
      <c r="B39" s="4">
        <v>92</v>
      </c>
      <c r="C39" s="4">
        <v>90.8</v>
      </c>
      <c r="D39" s="4">
        <v>91.6</v>
      </c>
      <c r="E39" s="10">
        <v>91.466666666666654</v>
      </c>
      <c r="F39" s="4"/>
      <c r="G39" s="4">
        <v>91</v>
      </c>
      <c r="H39" s="4">
        <v>90.6</v>
      </c>
      <c r="I39" s="4">
        <v>93.8</v>
      </c>
      <c r="J39" s="10">
        <v>91.8</v>
      </c>
      <c r="K39" s="4"/>
      <c r="L39" s="4">
        <v>90.6</v>
      </c>
      <c r="M39" s="4">
        <v>93.6</v>
      </c>
      <c r="N39" s="4">
        <v>90.4</v>
      </c>
      <c r="O39" s="10">
        <v>91.533333333333346</v>
      </c>
    </row>
    <row r="40" spans="2:15">
      <c r="B40" s="4">
        <v>94.4</v>
      </c>
      <c r="C40" s="4">
        <v>90</v>
      </c>
      <c r="D40" s="4">
        <v>93</v>
      </c>
      <c r="E40" s="10">
        <v>92.466666666666654</v>
      </c>
      <c r="F40" s="4"/>
      <c r="G40" s="4">
        <v>95.6</v>
      </c>
      <c r="H40" s="4">
        <v>92.8</v>
      </c>
      <c r="I40" s="4">
        <v>91</v>
      </c>
      <c r="J40" s="10">
        <v>93.133333333333326</v>
      </c>
      <c r="K40" s="4"/>
      <c r="L40" s="4">
        <v>89.6</v>
      </c>
      <c r="M40" s="4">
        <v>97</v>
      </c>
      <c r="N40" s="4">
        <v>95.6</v>
      </c>
      <c r="O40" s="10">
        <v>94.066666666666663</v>
      </c>
    </row>
    <row r="41" spans="2:15">
      <c r="B41" s="4">
        <v>87.6</v>
      </c>
      <c r="C41" s="4">
        <v>86.4</v>
      </c>
      <c r="D41" s="4">
        <v>84.6</v>
      </c>
      <c r="E41" s="10">
        <v>86.2</v>
      </c>
      <c r="F41" s="4"/>
      <c r="G41" s="4">
        <v>86</v>
      </c>
      <c r="H41" s="4">
        <v>87.2</v>
      </c>
      <c r="I41" s="4">
        <v>88.8</v>
      </c>
      <c r="J41" s="10">
        <v>87.333333333333329</v>
      </c>
      <c r="K41" s="4"/>
      <c r="L41" s="4">
        <v>89.6</v>
      </c>
      <c r="M41" s="4">
        <v>87.2</v>
      </c>
      <c r="N41" s="4">
        <v>86</v>
      </c>
      <c r="O41" s="10">
        <v>87.600000000000009</v>
      </c>
    </row>
    <row r="42" spans="2:15">
      <c r="B42" s="4">
        <v>71.8</v>
      </c>
      <c r="C42" s="4">
        <v>68.8</v>
      </c>
      <c r="D42" s="4">
        <v>72</v>
      </c>
      <c r="E42" s="10">
        <v>70.86666666666666</v>
      </c>
      <c r="F42" s="4"/>
      <c r="G42" s="4">
        <v>71.599999999999994</v>
      </c>
      <c r="H42" s="4">
        <v>68.400000000000006</v>
      </c>
      <c r="I42" s="4">
        <v>72</v>
      </c>
      <c r="J42" s="10">
        <v>70.666666666666671</v>
      </c>
      <c r="K42" s="4"/>
      <c r="L42" s="4">
        <v>68.599999999999994</v>
      </c>
      <c r="M42" s="4">
        <v>72.2</v>
      </c>
      <c r="N42" s="4">
        <v>71.599999999999994</v>
      </c>
      <c r="O42" s="10">
        <v>70.8</v>
      </c>
    </row>
    <row r="43" spans="2:15">
      <c r="B43" s="4">
        <v>65</v>
      </c>
      <c r="C43" s="4">
        <v>62.8</v>
      </c>
      <c r="D43" s="4">
        <v>66</v>
      </c>
      <c r="E43" s="10">
        <v>64.600000000000009</v>
      </c>
      <c r="F43" s="4"/>
      <c r="G43" s="4">
        <v>65.8</v>
      </c>
      <c r="H43" s="4">
        <v>63.8</v>
      </c>
      <c r="I43" s="4">
        <v>68</v>
      </c>
      <c r="J43" s="10">
        <v>65.86666666666666</v>
      </c>
      <c r="K43" s="4"/>
      <c r="L43" s="4">
        <v>65.2</v>
      </c>
      <c r="M43" s="4">
        <v>68.599999999999994</v>
      </c>
      <c r="N43" s="4">
        <v>65.8</v>
      </c>
      <c r="O43" s="10">
        <v>66.533333333333346</v>
      </c>
    </row>
    <row r="44" spans="2:15">
      <c r="B44" s="4">
        <v>75.2</v>
      </c>
      <c r="C44" s="4">
        <v>75.599999999999994</v>
      </c>
      <c r="D44" s="4">
        <v>72.2</v>
      </c>
      <c r="E44" s="10">
        <v>74.333333333333329</v>
      </c>
      <c r="F44" s="4"/>
      <c r="G44" s="4">
        <v>74.2</v>
      </c>
      <c r="H44" s="4">
        <v>76</v>
      </c>
      <c r="I44" s="4">
        <v>78.599999999999994</v>
      </c>
      <c r="J44" s="10">
        <v>76.266666666666666</v>
      </c>
      <c r="K44" s="4"/>
      <c r="L44" s="4">
        <v>76</v>
      </c>
      <c r="M44" s="4">
        <v>78.8</v>
      </c>
      <c r="N44" s="4">
        <v>74.2</v>
      </c>
      <c r="O44" s="10">
        <v>76.333333333333329</v>
      </c>
    </row>
    <row r="45" spans="2:15">
      <c r="B45" s="4">
        <v>92.6</v>
      </c>
      <c r="C45" s="4">
        <v>90.2</v>
      </c>
      <c r="D45" s="4">
        <v>94.4</v>
      </c>
      <c r="E45" s="10">
        <v>92.40000000000002</v>
      </c>
      <c r="F45" s="4"/>
      <c r="G45" s="4">
        <v>90.8</v>
      </c>
      <c r="H45" s="4">
        <v>88.4</v>
      </c>
      <c r="I45" s="4">
        <v>92.2</v>
      </c>
      <c r="J45" s="10">
        <v>90.466666666666654</v>
      </c>
      <c r="K45" s="4"/>
      <c r="L45" s="4">
        <v>88.8</v>
      </c>
      <c r="M45" s="4">
        <v>94.2</v>
      </c>
      <c r="N45" s="4">
        <v>90.8</v>
      </c>
      <c r="O45" s="10">
        <v>91.266666666666666</v>
      </c>
    </row>
    <row r="46" spans="2:15">
      <c r="B46" s="4">
        <v>90.2</v>
      </c>
      <c r="C46" s="4">
        <v>89.6</v>
      </c>
      <c r="D46" s="4">
        <v>90.4</v>
      </c>
      <c r="E46" s="10">
        <v>90.066666666666677</v>
      </c>
      <c r="F46" s="4"/>
      <c r="G46" s="4">
        <v>88.8</v>
      </c>
      <c r="H46" s="4">
        <v>90</v>
      </c>
      <c r="I46" s="4">
        <v>92.2</v>
      </c>
      <c r="J46" s="10">
        <v>90.333333333333329</v>
      </c>
      <c r="K46" s="4"/>
      <c r="L46" s="4">
        <v>91</v>
      </c>
      <c r="M46" s="4">
        <v>92</v>
      </c>
      <c r="N46" s="4">
        <v>88.8</v>
      </c>
      <c r="O46" s="10">
        <v>90.600000000000009</v>
      </c>
    </row>
    <row r="47" spans="2:15">
      <c r="B47" s="4">
        <v>89.4</v>
      </c>
      <c r="C47" s="4">
        <v>94.6</v>
      </c>
      <c r="D47" s="4">
        <v>90</v>
      </c>
      <c r="E47" s="10">
        <v>91.333333333333329</v>
      </c>
      <c r="F47" s="4"/>
      <c r="G47" s="4">
        <v>90.6</v>
      </c>
      <c r="H47" s="4">
        <v>91.2</v>
      </c>
      <c r="I47" s="4">
        <v>88</v>
      </c>
      <c r="J47" s="10">
        <v>89.933333333333337</v>
      </c>
      <c r="K47" s="4"/>
      <c r="L47" s="4">
        <v>90.2</v>
      </c>
      <c r="M47" s="4">
        <v>88.4</v>
      </c>
      <c r="N47" s="4">
        <v>90.6</v>
      </c>
      <c r="O47" s="10">
        <v>89.733333333333348</v>
      </c>
    </row>
    <row r="48" spans="2:15">
      <c r="B48" s="4">
        <v>91.6</v>
      </c>
      <c r="C48" s="4">
        <v>90</v>
      </c>
      <c r="D48" s="4">
        <v>90.8</v>
      </c>
      <c r="E48" s="10">
        <v>90.8</v>
      </c>
      <c r="F48" s="4"/>
      <c r="G48" s="4">
        <v>90.8</v>
      </c>
      <c r="H48" s="4">
        <v>88.4</v>
      </c>
      <c r="I48" s="4">
        <v>90.4</v>
      </c>
      <c r="J48" s="10">
        <v>89.866666666666674</v>
      </c>
      <c r="K48" s="4"/>
      <c r="L48" s="4">
        <v>88.8</v>
      </c>
      <c r="M48" s="4">
        <v>92.4</v>
      </c>
      <c r="N48" s="4">
        <v>90.8</v>
      </c>
      <c r="O48" s="10">
        <v>90.666666666666671</v>
      </c>
    </row>
    <row r="49" spans="2:15">
      <c r="B49" s="4">
        <v>72</v>
      </c>
      <c r="C49" s="4">
        <v>70.400000000000006</v>
      </c>
      <c r="D49" s="4">
        <v>72.2</v>
      </c>
      <c r="E49" s="10">
        <v>71.533333333333346</v>
      </c>
      <c r="F49" s="4"/>
      <c r="G49" s="4">
        <v>71.8</v>
      </c>
      <c r="H49" s="4">
        <v>70</v>
      </c>
      <c r="I49" s="4">
        <v>73.599999999999994</v>
      </c>
      <c r="J49" s="10">
        <v>71.8</v>
      </c>
      <c r="K49" s="4"/>
      <c r="L49" s="4">
        <v>72</v>
      </c>
      <c r="M49" s="4">
        <v>74</v>
      </c>
      <c r="N49" s="4">
        <v>71.8</v>
      </c>
      <c r="O49" s="10">
        <v>72.600000000000009</v>
      </c>
    </row>
    <row r="50" spans="2:15">
      <c r="B50" s="4">
        <v>74.8</v>
      </c>
      <c r="C50" s="4">
        <v>72.2</v>
      </c>
      <c r="D50" s="4">
        <v>73.2</v>
      </c>
      <c r="E50" s="10">
        <v>73.399999999999991</v>
      </c>
      <c r="F50" s="4"/>
      <c r="G50" s="4">
        <v>72.2</v>
      </c>
      <c r="H50" s="4">
        <v>70.400000000000006</v>
      </c>
      <c r="I50" s="4">
        <v>74.599999999999994</v>
      </c>
      <c r="J50" s="10">
        <v>72.400000000000006</v>
      </c>
      <c r="K50" s="4"/>
      <c r="L50" s="4">
        <v>71.8</v>
      </c>
      <c r="M50" s="4">
        <v>75</v>
      </c>
      <c r="N50" s="4">
        <v>72.2</v>
      </c>
      <c r="O50" s="10">
        <v>73</v>
      </c>
    </row>
    <row r="51" spans="2:15">
      <c r="B51" s="4">
        <v>66.599999999999994</v>
      </c>
      <c r="C51" s="4">
        <v>64.400000000000006</v>
      </c>
      <c r="D51" s="4">
        <v>67.2</v>
      </c>
      <c r="E51" s="10">
        <v>66.066666666666663</v>
      </c>
      <c r="F51" s="4"/>
      <c r="G51" s="4">
        <v>65.599999999999994</v>
      </c>
      <c r="H51" s="4">
        <v>66</v>
      </c>
      <c r="I51" s="4">
        <v>68.599999999999994</v>
      </c>
      <c r="J51" s="10">
        <v>66.733333333333334</v>
      </c>
      <c r="K51" s="4"/>
      <c r="L51" s="4">
        <v>67</v>
      </c>
      <c r="M51" s="4">
        <v>68.8</v>
      </c>
      <c r="N51" s="4">
        <v>65.599999999999994</v>
      </c>
      <c r="O51" s="10">
        <v>67.13333333333334</v>
      </c>
    </row>
    <row r="52" spans="2:15">
      <c r="B52" s="4">
        <v>69.599999999999994</v>
      </c>
      <c r="C52" s="4">
        <v>73.599999999999994</v>
      </c>
      <c r="D52" s="4">
        <v>70.8</v>
      </c>
      <c r="E52" s="10">
        <v>71.333333333333329</v>
      </c>
      <c r="F52" s="4"/>
      <c r="G52" s="4">
        <v>71.2</v>
      </c>
      <c r="H52" s="4">
        <v>70.400000000000006</v>
      </c>
      <c r="I52" s="4">
        <v>68.400000000000006</v>
      </c>
      <c r="J52" s="10">
        <v>70.000000000000014</v>
      </c>
      <c r="K52" s="4"/>
      <c r="L52" s="4">
        <v>70.8</v>
      </c>
      <c r="M52" s="4">
        <v>68.8</v>
      </c>
      <c r="N52" s="4">
        <v>71.2</v>
      </c>
      <c r="O52" s="10">
        <v>70.266666666666666</v>
      </c>
    </row>
    <row r="53" spans="2:15">
      <c r="B53" s="4">
        <v>91.6</v>
      </c>
      <c r="C53" s="4">
        <v>88.8</v>
      </c>
      <c r="D53" s="4">
        <v>90.8</v>
      </c>
      <c r="E53" s="10">
        <v>90.399999999999991</v>
      </c>
      <c r="F53" s="4"/>
      <c r="G53" s="4">
        <v>90.8</v>
      </c>
      <c r="H53" s="4">
        <v>93.6</v>
      </c>
      <c r="I53" s="4">
        <v>90.4</v>
      </c>
      <c r="J53" s="10">
        <v>91.59999999999998</v>
      </c>
      <c r="K53" s="4"/>
      <c r="L53" s="4">
        <v>88.8</v>
      </c>
      <c r="M53" s="4">
        <v>92.4</v>
      </c>
      <c r="N53" s="4">
        <v>90.8</v>
      </c>
      <c r="O53" s="10">
        <v>90.666666666666671</v>
      </c>
    </row>
    <row r="54" spans="2:15">
      <c r="B54" s="4">
        <v>89.2</v>
      </c>
      <c r="C54" s="4">
        <v>92.4</v>
      </c>
      <c r="D54" s="4">
        <v>91.6</v>
      </c>
      <c r="E54" s="10">
        <v>91.066666666666677</v>
      </c>
      <c r="F54" s="4"/>
      <c r="G54" s="4">
        <v>93.2</v>
      </c>
      <c r="H54" s="4">
        <v>89.6</v>
      </c>
      <c r="I54" s="4">
        <v>86.8</v>
      </c>
      <c r="J54" s="10">
        <v>89.866666666666674</v>
      </c>
      <c r="K54" s="4"/>
      <c r="L54" s="4">
        <v>89.8</v>
      </c>
      <c r="M54" s="4">
        <v>91.2</v>
      </c>
      <c r="N54" s="4">
        <v>93.2</v>
      </c>
      <c r="O54" s="10">
        <v>91.399999999999991</v>
      </c>
    </row>
    <row r="55" spans="2:15">
      <c r="B55" s="4">
        <v>85</v>
      </c>
      <c r="C55" s="4">
        <v>82.4</v>
      </c>
      <c r="D55" s="4">
        <v>84.8</v>
      </c>
      <c r="E55" s="10">
        <v>84.066666666666663</v>
      </c>
      <c r="F55" s="4"/>
      <c r="G55" s="4">
        <v>83.2</v>
      </c>
      <c r="H55" s="4">
        <v>85</v>
      </c>
      <c r="I55" s="4">
        <v>86.4</v>
      </c>
      <c r="J55" s="10">
        <v>84.86666666666666</v>
      </c>
      <c r="K55" s="4"/>
      <c r="L55" s="4">
        <v>85.6</v>
      </c>
      <c r="M55" s="4">
        <v>84</v>
      </c>
      <c r="N55" s="4">
        <v>83.2</v>
      </c>
      <c r="O55" s="10">
        <v>84.266666666666666</v>
      </c>
    </row>
    <row r="56" spans="2:15">
      <c r="B56" s="4">
        <v>88.4</v>
      </c>
      <c r="C56" s="4">
        <v>85.8</v>
      </c>
      <c r="D56" s="4">
        <v>86.8</v>
      </c>
      <c r="E56" s="10">
        <v>87</v>
      </c>
      <c r="F56" s="4"/>
      <c r="G56" s="4">
        <v>86</v>
      </c>
      <c r="H56" s="4">
        <v>90.6</v>
      </c>
      <c r="I56" s="4">
        <v>88.4</v>
      </c>
      <c r="J56" s="10">
        <v>88.333333333333329</v>
      </c>
      <c r="K56" s="4"/>
      <c r="L56" s="4">
        <v>86.4</v>
      </c>
      <c r="M56" s="4">
        <v>90.8</v>
      </c>
      <c r="N56" s="4">
        <v>86</v>
      </c>
      <c r="O56" s="10">
        <v>87.733333333333334</v>
      </c>
    </row>
    <row r="57" spans="2:15">
      <c r="B57" s="4">
        <v>76</v>
      </c>
      <c r="C57" s="4">
        <v>74.400000000000006</v>
      </c>
      <c r="D57" s="4">
        <v>73.400000000000006</v>
      </c>
      <c r="E57" s="10">
        <v>74.600000000000009</v>
      </c>
      <c r="F57" s="4"/>
      <c r="G57" s="4">
        <v>77.599999999999994</v>
      </c>
      <c r="H57" s="4">
        <v>75.599999999999994</v>
      </c>
      <c r="I57" s="4">
        <v>74</v>
      </c>
      <c r="J57" s="10">
        <v>75.733333333333334</v>
      </c>
      <c r="K57" s="4"/>
      <c r="L57" s="4">
        <v>74.400000000000006</v>
      </c>
      <c r="M57" s="4">
        <v>72.2</v>
      </c>
      <c r="N57" s="4">
        <v>77.599999999999994</v>
      </c>
      <c r="O57" s="10">
        <v>74.733333333333334</v>
      </c>
    </row>
    <row r="58" spans="2:15">
      <c r="B58" s="4">
        <v>81.599999999999994</v>
      </c>
      <c r="C58" s="4">
        <v>85.6</v>
      </c>
      <c r="D58" s="4">
        <v>82.4</v>
      </c>
      <c r="E58" s="10">
        <v>83.2</v>
      </c>
      <c r="F58" s="4"/>
      <c r="G58" s="4">
        <v>83.2</v>
      </c>
      <c r="H58" s="4">
        <v>80.400000000000006</v>
      </c>
      <c r="I58" s="4">
        <v>81.2</v>
      </c>
      <c r="J58" s="10">
        <v>81.600000000000009</v>
      </c>
      <c r="K58" s="4"/>
      <c r="L58" s="4">
        <v>80</v>
      </c>
      <c r="M58" s="4">
        <v>84.4</v>
      </c>
      <c r="N58" s="4">
        <v>83.2</v>
      </c>
      <c r="O58" s="10">
        <v>82.533333333333346</v>
      </c>
    </row>
    <row r="59" spans="2:15">
      <c r="B59" s="4" t="s">
        <v>15</v>
      </c>
      <c r="C59" s="4">
        <v>79.75</v>
      </c>
      <c r="D59" s="4"/>
      <c r="E59" s="10"/>
      <c r="F59" s="4"/>
      <c r="G59" s="4">
        <v>79.67</v>
      </c>
      <c r="H59" s="4"/>
      <c r="I59" s="4"/>
      <c r="J59" s="10"/>
      <c r="K59" s="4"/>
      <c r="L59" s="4">
        <v>79.81</v>
      </c>
      <c r="M59" s="4"/>
      <c r="N59" s="4"/>
      <c r="O59" s="10"/>
    </row>
    <row r="60" spans="2:15">
      <c r="B60" s="4" t="s">
        <v>16</v>
      </c>
      <c r="C60" s="4">
        <v>1.06</v>
      </c>
      <c r="D60" s="4"/>
      <c r="E60" s="10"/>
      <c r="F60" s="4"/>
      <c r="G60" s="4">
        <v>1.1299999999999999</v>
      </c>
      <c r="H60" s="4"/>
      <c r="I60" s="4"/>
      <c r="J60" s="10"/>
      <c r="K60" s="4"/>
      <c r="L60" s="4">
        <v>1.24</v>
      </c>
      <c r="M60" s="4"/>
      <c r="N60" s="4"/>
      <c r="O60" s="10"/>
    </row>
    <row r="61" spans="2:15">
      <c r="B61" s="4" t="s">
        <v>17</v>
      </c>
      <c r="C61" s="4">
        <v>3.93</v>
      </c>
      <c r="D61" s="4"/>
      <c r="E61" s="10"/>
      <c r="F61" s="4"/>
      <c r="G61" s="4">
        <v>4.1900000000000004</v>
      </c>
      <c r="H61" s="4"/>
      <c r="I61" s="4"/>
      <c r="J61" s="10"/>
      <c r="K61" s="4"/>
      <c r="L61" s="4">
        <v>4.5999999999999996</v>
      </c>
      <c r="M61" s="4"/>
      <c r="N61" s="4"/>
      <c r="O61" s="10"/>
    </row>
    <row r="62" spans="2:15">
      <c r="B62" s="4" t="s">
        <v>18</v>
      </c>
      <c r="C62" s="4">
        <v>2.97</v>
      </c>
      <c r="D62" s="4"/>
      <c r="E62" s="10"/>
      <c r="F62" s="4"/>
      <c r="G62" s="4">
        <v>3.17</v>
      </c>
      <c r="H62" s="4"/>
      <c r="I62" s="4"/>
      <c r="J62" s="10"/>
      <c r="K62" s="4"/>
      <c r="L62" s="4">
        <v>3.47</v>
      </c>
      <c r="M62" s="4"/>
      <c r="N62" s="4"/>
      <c r="O62" s="10"/>
    </row>
    <row r="63" spans="2:15">
      <c r="B63" s="4" t="s">
        <v>19</v>
      </c>
      <c r="C63" s="4">
        <v>2.2999999999999998</v>
      </c>
      <c r="D63" s="4" t="s">
        <v>12</v>
      </c>
      <c r="E63" s="10"/>
      <c r="F63" s="4"/>
      <c r="G63" s="4">
        <v>2.46</v>
      </c>
      <c r="H63" s="4" t="s">
        <v>12</v>
      </c>
      <c r="I63" s="4"/>
      <c r="J63" s="10"/>
      <c r="K63" s="4"/>
      <c r="L63" s="4">
        <v>2.69</v>
      </c>
      <c r="M63" s="4" t="s">
        <v>12</v>
      </c>
      <c r="N63" s="4"/>
      <c r="O63" s="10"/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62"/>
  <sheetViews>
    <sheetView workbookViewId="0">
      <selection activeCell="O1" sqref="O1:O1048576"/>
    </sheetView>
  </sheetViews>
  <sheetFormatPr defaultRowHeight="15"/>
  <cols>
    <col min="1" max="1" width="6.28515625" customWidth="1"/>
    <col min="2" max="2" width="7.42578125" customWidth="1"/>
    <col min="3" max="3" width="7" customWidth="1"/>
    <col min="4" max="4" width="7.140625" customWidth="1"/>
    <col min="5" max="5" width="8" style="8" customWidth="1"/>
    <col min="6" max="6" width="9.140625" customWidth="1"/>
    <col min="7" max="7" width="6.5703125" customWidth="1"/>
    <col min="8" max="8" width="7.140625" customWidth="1"/>
    <col min="9" max="9" width="6.85546875" customWidth="1"/>
    <col min="10" max="10" width="6.7109375" style="8" customWidth="1"/>
    <col min="11" max="11" width="6.7109375" customWidth="1"/>
    <col min="12" max="12" width="6.28515625" customWidth="1"/>
    <col min="13" max="13" width="5.7109375" customWidth="1"/>
    <col min="14" max="14" width="6.42578125" customWidth="1"/>
    <col min="15" max="15" width="6.5703125" style="8" customWidth="1"/>
  </cols>
  <sheetData>
    <row r="1" spans="1:15">
      <c r="B1" s="5"/>
      <c r="C1" s="5" t="s">
        <v>34</v>
      </c>
      <c r="D1" s="5"/>
      <c r="F1" s="5"/>
      <c r="G1" s="5"/>
      <c r="H1" s="5"/>
      <c r="I1" s="5"/>
      <c r="K1" s="5"/>
      <c r="L1" s="5"/>
      <c r="M1" s="5"/>
      <c r="N1" s="5"/>
    </row>
    <row r="2" spans="1:15">
      <c r="A2" s="29" t="s">
        <v>0</v>
      </c>
      <c r="B2" s="29"/>
      <c r="C2" s="29"/>
      <c r="D2" s="29"/>
      <c r="E2" s="9"/>
      <c r="F2" s="3"/>
      <c r="G2" s="29" t="s">
        <v>1</v>
      </c>
      <c r="H2" s="29"/>
      <c r="I2" s="29"/>
      <c r="J2" s="29"/>
      <c r="K2" s="3"/>
      <c r="L2" s="29" t="s">
        <v>2</v>
      </c>
      <c r="M2" s="29"/>
      <c r="N2" s="29"/>
      <c r="O2" s="29"/>
    </row>
    <row r="3" spans="1:15">
      <c r="B3" s="3" t="s">
        <v>3</v>
      </c>
      <c r="C3" s="3" t="s">
        <v>4</v>
      </c>
      <c r="D3" s="3" t="s">
        <v>5</v>
      </c>
      <c r="E3" s="9" t="s">
        <v>36</v>
      </c>
      <c r="G3" s="3" t="s">
        <v>3</v>
      </c>
      <c r="H3" s="3" t="s">
        <v>4</v>
      </c>
      <c r="I3" s="3" t="s">
        <v>5</v>
      </c>
      <c r="J3" s="9" t="s">
        <v>6</v>
      </c>
      <c r="K3" s="3"/>
      <c r="L3" s="3" t="s">
        <v>3</v>
      </c>
      <c r="M3" s="3" t="s">
        <v>4</v>
      </c>
      <c r="N3" s="3" t="s">
        <v>5</v>
      </c>
      <c r="O3" s="9" t="s">
        <v>6</v>
      </c>
    </row>
    <row r="4" spans="1:15">
      <c r="B4" s="4">
        <v>6.3</v>
      </c>
      <c r="C4" s="4">
        <v>6.2</v>
      </c>
      <c r="D4" s="4">
        <v>6.3</v>
      </c>
      <c r="E4" s="10">
        <v>6.2666666666666666</v>
      </c>
      <c r="F4" s="4"/>
      <c r="G4" s="4">
        <v>6.4</v>
      </c>
      <c r="H4" s="4">
        <v>6.3</v>
      </c>
      <c r="I4" s="4">
        <v>6.4</v>
      </c>
      <c r="J4" s="10">
        <v>6.3666666666666671</v>
      </c>
      <c r="K4" s="4"/>
      <c r="L4" s="4">
        <v>6.4</v>
      </c>
      <c r="M4" s="4">
        <v>6.4</v>
      </c>
      <c r="N4" s="4">
        <v>6.6</v>
      </c>
      <c r="O4" s="10">
        <v>6.4666666666666659</v>
      </c>
    </row>
    <row r="5" spans="1:15">
      <c r="B5" s="4">
        <v>6.5</v>
      </c>
      <c r="C5" s="4">
        <v>6.4</v>
      </c>
      <c r="D5" s="4">
        <v>6.5</v>
      </c>
      <c r="E5" s="10">
        <v>6.4666666666666659</v>
      </c>
      <c r="F5" s="4"/>
      <c r="G5" s="4">
        <v>6.5</v>
      </c>
      <c r="H5" s="4">
        <v>6.5</v>
      </c>
      <c r="I5" s="4">
        <v>6.6</v>
      </c>
      <c r="J5" s="10">
        <v>6.5333333333333341</v>
      </c>
      <c r="K5" s="4"/>
      <c r="L5" s="4">
        <v>6.6</v>
      </c>
      <c r="M5" s="4">
        <v>6.5</v>
      </c>
      <c r="N5" s="4">
        <v>6.6</v>
      </c>
      <c r="O5" s="10">
        <v>6.5666666666666664</v>
      </c>
    </row>
    <row r="6" spans="1:15">
      <c r="B6" s="4">
        <v>6.8</v>
      </c>
      <c r="C6" s="4">
        <v>6.8</v>
      </c>
      <c r="D6" s="4">
        <v>6.7</v>
      </c>
      <c r="E6" s="10">
        <v>6.7666666666666666</v>
      </c>
      <c r="F6" s="4"/>
      <c r="G6" s="4">
        <v>6.6</v>
      </c>
      <c r="H6" s="4">
        <v>6.8</v>
      </c>
      <c r="I6" s="4">
        <v>6.8</v>
      </c>
      <c r="J6" s="10">
        <v>6.7333333333333334</v>
      </c>
      <c r="K6" s="4"/>
      <c r="L6" s="4">
        <v>6.7</v>
      </c>
      <c r="M6" s="4">
        <v>6.7</v>
      </c>
      <c r="N6" s="4">
        <v>6.6</v>
      </c>
      <c r="O6" s="10">
        <v>6.666666666666667</v>
      </c>
    </row>
    <row r="7" spans="1:15">
      <c r="B7" s="4">
        <v>5.3</v>
      </c>
      <c r="C7" s="4">
        <v>5.0999999999999996</v>
      </c>
      <c r="D7" s="4">
        <v>5.4</v>
      </c>
      <c r="E7" s="10">
        <v>5.2666666666666666</v>
      </c>
      <c r="F7" s="4"/>
      <c r="G7" s="4">
        <v>5.0999999999999996</v>
      </c>
      <c r="H7" s="4">
        <v>5.0999999999999996</v>
      </c>
      <c r="I7" s="4">
        <v>5.3</v>
      </c>
      <c r="J7" s="10">
        <v>5.166666666666667</v>
      </c>
      <c r="K7" s="4"/>
      <c r="L7" s="4">
        <v>5.2</v>
      </c>
      <c r="M7" s="4">
        <v>5.3</v>
      </c>
      <c r="N7" s="4">
        <v>5.0999999999999996</v>
      </c>
      <c r="O7" s="10">
        <v>5.2</v>
      </c>
    </row>
    <row r="8" spans="1:15">
      <c r="B8" s="4">
        <v>5.9</v>
      </c>
      <c r="C8" s="4">
        <v>5.6</v>
      </c>
      <c r="D8" s="4">
        <v>5.7</v>
      </c>
      <c r="E8" s="10">
        <v>5.7333333333333334</v>
      </c>
      <c r="F8" s="4"/>
      <c r="G8" s="4">
        <v>5.8</v>
      </c>
      <c r="H8" s="4">
        <v>5.7</v>
      </c>
      <c r="I8" s="4">
        <v>5.8</v>
      </c>
      <c r="J8" s="10">
        <v>5.7666666666666666</v>
      </c>
      <c r="K8" s="4"/>
      <c r="L8" s="4">
        <v>5.8</v>
      </c>
      <c r="M8" s="4">
        <v>5.9</v>
      </c>
      <c r="N8" s="4">
        <v>5.7</v>
      </c>
      <c r="O8" s="10">
        <v>5.8</v>
      </c>
    </row>
    <row r="9" spans="1:15">
      <c r="B9" s="4">
        <v>6.1</v>
      </c>
      <c r="C9" s="4">
        <v>5.9</v>
      </c>
      <c r="D9" s="4">
        <v>6.2</v>
      </c>
      <c r="E9" s="10">
        <v>6.0666666666666664</v>
      </c>
      <c r="F9" s="4"/>
      <c r="G9" s="4">
        <v>6.2</v>
      </c>
      <c r="H9" s="4">
        <v>6</v>
      </c>
      <c r="I9" s="4">
        <v>6.2</v>
      </c>
      <c r="J9" s="10">
        <v>6.1333333333333329</v>
      </c>
      <c r="K9" s="4"/>
      <c r="L9" s="4">
        <v>6.1</v>
      </c>
      <c r="M9" s="4">
        <v>6.2</v>
      </c>
      <c r="N9" s="4">
        <v>6</v>
      </c>
      <c r="O9" s="10">
        <v>6.1000000000000005</v>
      </c>
    </row>
    <row r="10" spans="1:15">
      <c r="B10" s="4">
        <v>4.9000000000000004</v>
      </c>
      <c r="C10" s="4">
        <v>4.8</v>
      </c>
      <c r="D10" s="4">
        <v>5.0999999999999996</v>
      </c>
      <c r="E10" s="10">
        <v>4.9333333333333327</v>
      </c>
      <c r="F10" s="4"/>
      <c r="G10" s="4">
        <v>5</v>
      </c>
      <c r="H10" s="4">
        <v>5.0999999999999996</v>
      </c>
      <c r="I10" s="4">
        <v>4.9000000000000004</v>
      </c>
      <c r="J10" s="10">
        <v>5</v>
      </c>
      <c r="K10" s="4"/>
      <c r="L10" s="4">
        <v>5.2</v>
      </c>
      <c r="M10" s="4">
        <v>5</v>
      </c>
      <c r="N10" s="4">
        <v>5.0999999999999996</v>
      </c>
      <c r="O10" s="10">
        <v>5.0999999999999996</v>
      </c>
    </row>
    <row r="11" spans="1:15">
      <c r="B11" s="4">
        <v>6.2</v>
      </c>
      <c r="C11" s="4">
        <v>6.3</v>
      </c>
      <c r="D11" s="4">
        <v>6.1</v>
      </c>
      <c r="E11" s="10">
        <v>6.2</v>
      </c>
      <c r="F11" s="4"/>
      <c r="G11" s="4">
        <v>6</v>
      </c>
      <c r="H11" s="4">
        <v>6.2</v>
      </c>
      <c r="I11" s="4">
        <v>6</v>
      </c>
      <c r="J11" s="10">
        <v>6.0666666666666664</v>
      </c>
      <c r="K11" s="4"/>
      <c r="L11" s="4">
        <v>6.1</v>
      </c>
      <c r="M11" s="4">
        <v>6.2</v>
      </c>
      <c r="N11" s="4">
        <v>6.2</v>
      </c>
      <c r="O11" s="10">
        <v>6.166666666666667</v>
      </c>
    </row>
    <row r="12" spans="1:15">
      <c r="B12" s="4">
        <v>5.7</v>
      </c>
      <c r="C12" s="4">
        <v>5.7</v>
      </c>
      <c r="D12" s="4">
        <v>5.6</v>
      </c>
      <c r="E12" s="10">
        <v>5.666666666666667</v>
      </c>
      <c r="F12" s="4"/>
      <c r="G12" s="4">
        <v>5.6</v>
      </c>
      <c r="H12" s="4">
        <v>5.6</v>
      </c>
      <c r="I12" s="4">
        <v>5.7</v>
      </c>
      <c r="J12" s="10">
        <v>5.6333333333333329</v>
      </c>
      <c r="K12" s="4"/>
      <c r="L12" s="4">
        <v>5.7</v>
      </c>
      <c r="M12" s="4">
        <v>5.6</v>
      </c>
      <c r="N12" s="4">
        <v>5.8</v>
      </c>
      <c r="O12" s="10">
        <v>5.7</v>
      </c>
    </row>
    <row r="13" spans="1:15">
      <c r="B13" s="4">
        <v>5.3</v>
      </c>
      <c r="C13" s="4">
        <v>5.3</v>
      </c>
      <c r="D13" s="4">
        <v>5.2</v>
      </c>
      <c r="E13" s="10">
        <v>5.2666666666666666</v>
      </c>
      <c r="F13" s="4"/>
      <c r="G13" s="4">
        <v>5.2</v>
      </c>
      <c r="H13" s="4">
        <v>5.2</v>
      </c>
      <c r="I13" s="4">
        <v>5.3</v>
      </c>
      <c r="J13" s="10">
        <v>5.2333333333333334</v>
      </c>
      <c r="K13" s="4"/>
      <c r="L13" s="4">
        <v>5.4</v>
      </c>
      <c r="M13" s="4">
        <v>5.2</v>
      </c>
      <c r="N13" s="4">
        <v>5.3</v>
      </c>
      <c r="O13" s="10">
        <v>5.3000000000000007</v>
      </c>
    </row>
    <row r="14" spans="1:15">
      <c r="B14" s="4">
        <v>6.2</v>
      </c>
      <c r="C14" s="4">
        <v>6.3</v>
      </c>
      <c r="D14" s="4">
        <v>6.5</v>
      </c>
      <c r="E14" s="10">
        <v>6.333333333333333</v>
      </c>
      <c r="F14" s="4"/>
      <c r="G14" s="4">
        <v>6.5</v>
      </c>
      <c r="H14" s="4">
        <v>6.4</v>
      </c>
      <c r="I14" s="4">
        <v>6.5</v>
      </c>
      <c r="J14" s="10">
        <v>6.4666666666666659</v>
      </c>
      <c r="K14" s="4"/>
      <c r="L14" s="4">
        <v>6.6</v>
      </c>
      <c r="M14" s="4">
        <v>6.5</v>
      </c>
      <c r="N14" s="4">
        <v>6.7</v>
      </c>
      <c r="O14" s="10">
        <v>6.6000000000000005</v>
      </c>
    </row>
    <row r="15" spans="1:15">
      <c r="B15" s="4">
        <v>7.1</v>
      </c>
      <c r="C15" s="4">
        <v>7</v>
      </c>
      <c r="D15" s="4">
        <v>7.2</v>
      </c>
      <c r="E15" s="10">
        <v>7.1000000000000005</v>
      </c>
      <c r="F15" s="4"/>
      <c r="G15" s="4">
        <v>7.3</v>
      </c>
      <c r="H15" s="4">
        <v>7.2</v>
      </c>
      <c r="I15" s="4">
        <v>7.3</v>
      </c>
      <c r="J15" s="10">
        <v>7.2666666666666666</v>
      </c>
      <c r="K15" s="4"/>
      <c r="L15" s="4">
        <v>7.4</v>
      </c>
      <c r="M15" s="4">
        <v>7.2</v>
      </c>
      <c r="N15" s="4">
        <v>7.3</v>
      </c>
      <c r="O15" s="10">
        <v>7.3000000000000007</v>
      </c>
    </row>
    <row r="16" spans="1:15">
      <c r="B16" s="4">
        <v>6.9</v>
      </c>
      <c r="C16" s="4">
        <v>6.9</v>
      </c>
      <c r="D16" s="4">
        <v>7</v>
      </c>
      <c r="E16" s="10">
        <v>6.9333333333333336</v>
      </c>
      <c r="F16" s="4"/>
      <c r="G16" s="4">
        <v>7</v>
      </c>
      <c r="H16" s="4">
        <v>7.1</v>
      </c>
      <c r="I16" s="4">
        <v>6.9</v>
      </c>
      <c r="J16" s="10">
        <v>7</v>
      </c>
      <c r="K16" s="4"/>
      <c r="L16" s="4">
        <v>6.8</v>
      </c>
      <c r="M16" s="4">
        <v>6.8</v>
      </c>
      <c r="N16" s="4">
        <v>7</v>
      </c>
      <c r="O16" s="10">
        <v>6.8666666666666671</v>
      </c>
    </row>
    <row r="17" spans="2:15">
      <c r="B17" s="4">
        <v>6.1</v>
      </c>
      <c r="C17" s="4">
        <v>6</v>
      </c>
      <c r="D17" s="4">
        <v>6.2</v>
      </c>
      <c r="E17" s="10">
        <v>6.1000000000000005</v>
      </c>
      <c r="F17" s="4"/>
      <c r="G17" s="4">
        <v>6</v>
      </c>
      <c r="H17" s="4">
        <v>6</v>
      </c>
      <c r="I17" s="4">
        <v>6.1</v>
      </c>
      <c r="J17" s="10">
        <v>6.0333333333333341</v>
      </c>
      <c r="K17" s="4"/>
      <c r="L17" s="4">
        <v>6.3</v>
      </c>
      <c r="M17" s="4">
        <v>6.4</v>
      </c>
      <c r="N17" s="4">
        <v>6.2</v>
      </c>
      <c r="O17" s="10">
        <v>6.3</v>
      </c>
    </row>
    <row r="18" spans="2:15">
      <c r="B18" s="4">
        <v>5.8</v>
      </c>
      <c r="C18" s="4">
        <v>5.8</v>
      </c>
      <c r="D18" s="4">
        <v>5.7</v>
      </c>
      <c r="E18" s="10">
        <v>5.7666666666666666</v>
      </c>
      <c r="F18" s="4"/>
      <c r="G18" s="4">
        <v>5.9</v>
      </c>
      <c r="H18" s="4">
        <v>5.8</v>
      </c>
      <c r="I18" s="4">
        <v>5.9</v>
      </c>
      <c r="J18" s="10">
        <v>5.8666666666666671</v>
      </c>
      <c r="K18" s="4"/>
      <c r="L18" s="4">
        <v>5.7</v>
      </c>
      <c r="M18" s="4">
        <v>5.9</v>
      </c>
      <c r="N18" s="4">
        <v>5.6</v>
      </c>
      <c r="O18" s="10">
        <v>5.7333333333333343</v>
      </c>
    </row>
    <row r="19" spans="2:15">
      <c r="B19" s="4">
        <v>5.7</v>
      </c>
      <c r="C19" s="4">
        <v>5.8</v>
      </c>
      <c r="D19" s="4">
        <v>5.6</v>
      </c>
      <c r="E19" s="10">
        <v>5.7</v>
      </c>
      <c r="F19" s="4"/>
      <c r="G19" s="4">
        <v>5.8</v>
      </c>
      <c r="H19" s="4">
        <v>5.8</v>
      </c>
      <c r="I19" s="4">
        <v>5.7</v>
      </c>
      <c r="J19" s="10">
        <v>5.7666666666666666</v>
      </c>
      <c r="K19" s="4"/>
      <c r="L19" s="4">
        <v>5.9</v>
      </c>
      <c r="M19" s="4">
        <v>5.9</v>
      </c>
      <c r="N19" s="4">
        <v>5.7</v>
      </c>
      <c r="O19" s="10">
        <v>5.833333333333333</v>
      </c>
    </row>
    <row r="20" spans="2:15">
      <c r="B20" s="4">
        <v>5.2</v>
      </c>
      <c r="C20" s="4">
        <v>5.0999999999999996</v>
      </c>
      <c r="D20" s="4">
        <v>5.2</v>
      </c>
      <c r="E20" s="10">
        <v>5.166666666666667</v>
      </c>
      <c r="F20" s="4"/>
      <c r="G20" s="4">
        <v>5.2</v>
      </c>
      <c r="H20" s="4">
        <v>5</v>
      </c>
      <c r="I20" s="4">
        <v>5.0999999999999996</v>
      </c>
      <c r="J20" s="10">
        <v>5.0999999999999996</v>
      </c>
      <c r="K20" s="4"/>
      <c r="L20" s="4">
        <v>4.9000000000000004</v>
      </c>
      <c r="M20" s="4">
        <v>5.2</v>
      </c>
      <c r="N20" s="4">
        <v>5.0999999999999996</v>
      </c>
      <c r="O20" s="10">
        <v>5.0666666666666673</v>
      </c>
    </row>
    <row r="21" spans="2:15">
      <c r="B21" s="4">
        <v>5.4</v>
      </c>
      <c r="C21" s="4">
        <v>5.4</v>
      </c>
      <c r="D21" s="4">
        <v>5.3</v>
      </c>
      <c r="E21" s="10">
        <v>5.3666666666666671</v>
      </c>
      <c r="F21" s="4"/>
      <c r="G21" s="4">
        <v>5.3</v>
      </c>
      <c r="H21" s="4">
        <v>5.5</v>
      </c>
      <c r="I21" s="4">
        <v>5.5</v>
      </c>
      <c r="J21" s="10">
        <v>5.4333333333333336</v>
      </c>
      <c r="K21" s="4"/>
      <c r="L21" s="4">
        <v>5.4</v>
      </c>
      <c r="M21" s="4">
        <v>5.4</v>
      </c>
      <c r="N21" s="4">
        <v>5.6</v>
      </c>
      <c r="O21" s="10">
        <v>5.4666666666666659</v>
      </c>
    </row>
    <row r="22" spans="2:15">
      <c r="B22" s="4">
        <v>7.2</v>
      </c>
      <c r="C22" s="4">
        <v>7.1</v>
      </c>
      <c r="D22" s="4">
        <v>7.1</v>
      </c>
      <c r="E22" s="10">
        <v>7.1333333333333329</v>
      </c>
      <c r="F22" s="4"/>
      <c r="G22" s="4">
        <v>7.2</v>
      </c>
      <c r="H22" s="4">
        <v>7.3</v>
      </c>
      <c r="I22" s="4">
        <v>7.2</v>
      </c>
      <c r="J22" s="10">
        <v>7.2333333333333334</v>
      </c>
      <c r="K22" s="4"/>
      <c r="L22" s="4">
        <v>7.3</v>
      </c>
      <c r="M22" s="4">
        <v>7.3</v>
      </c>
      <c r="N22" s="4">
        <v>7</v>
      </c>
      <c r="O22" s="10">
        <v>7.2</v>
      </c>
    </row>
    <row r="23" spans="2:15">
      <c r="B23" s="4">
        <v>6.5</v>
      </c>
      <c r="C23" s="4">
        <v>6.6</v>
      </c>
      <c r="D23" s="4">
        <v>6.6</v>
      </c>
      <c r="E23" s="10">
        <v>6.5666666666666664</v>
      </c>
      <c r="F23" s="4"/>
      <c r="G23" s="4">
        <v>6.7</v>
      </c>
      <c r="H23" s="4">
        <v>6.6</v>
      </c>
      <c r="I23" s="4">
        <v>6.6</v>
      </c>
      <c r="J23" s="10">
        <v>6.6333333333333329</v>
      </c>
      <c r="K23" s="4"/>
      <c r="L23" s="4">
        <v>6.8</v>
      </c>
      <c r="M23" s="4">
        <v>6.7</v>
      </c>
      <c r="N23" s="4">
        <v>6.8</v>
      </c>
      <c r="O23" s="10">
        <v>6.7666666666666666</v>
      </c>
    </row>
    <row r="24" spans="2:15">
      <c r="B24" s="4">
        <v>6.3</v>
      </c>
      <c r="C24" s="4">
        <v>6.2</v>
      </c>
      <c r="D24" s="4">
        <v>6.2</v>
      </c>
      <c r="E24" s="10">
        <v>6.2333333333333334</v>
      </c>
      <c r="F24" s="4"/>
      <c r="G24" s="4">
        <v>6.3</v>
      </c>
      <c r="H24" s="4">
        <v>6.2</v>
      </c>
      <c r="I24" s="4">
        <v>6.3</v>
      </c>
      <c r="J24" s="10">
        <v>6.2666666666666666</v>
      </c>
      <c r="K24" s="4"/>
      <c r="L24" s="4">
        <v>6.4</v>
      </c>
      <c r="M24" s="4">
        <v>6.1</v>
      </c>
      <c r="N24" s="4">
        <v>6.1</v>
      </c>
      <c r="O24" s="10">
        <v>6.2</v>
      </c>
    </row>
    <row r="25" spans="2:15">
      <c r="B25" s="4">
        <v>6.2</v>
      </c>
      <c r="C25" s="4">
        <v>6.3</v>
      </c>
      <c r="D25" s="4">
        <v>6.1</v>
      </c>
      <c r="E25" s="10">
        <v>6.2</v>
      </c>
      <c r="F25" s="4"/>
      <c r="G25" s="4">
        <v>6.2</v>
      </c>
      <c r="H25" s="4">
        <v>6.4</v>
      </c>
      <c r="I25" s="4">
        <v>6.3</v>
      </c>
      <c r="J25" s="10">
        <v>6.3000000000000007</v>
      </c>
      <c r="K25" s="4"/>
      <c r="L25" s="4">
        <v>6.4</v>
      </c>
      <c r="M25" s="4">
        <v>6.4</v>
      </c>
      <c r="N25" s="4">
        <v>6.3</v>
      </c>
      <c r="O25" s="10">
        <v>6.3666666666666671</v>
      </c>
    </row>
    <row r="26" spans="2:15">
      <c r="B26" s="4">
        <v>6.9</v>
      </c>
      <c r="C26" s="4">
        <v>6.8</v>
      </c>
      <c r="D26" s="4">
        <v>6.9</v>
      </c>
      <c r="E26" s="10">
        <v>6.8666666666666671</v>
      </c>
      <c r="F26" s="4"/>
      <c r="G26" s="4">
        <v>7</v>
      </c>
      <c r="H26" s="4">
        <v>6.8</v>
      </c>
      <c r="I26" s="4">
        <v>6.7</v>
      </c>
      <c r="J26" s="10">
        <v>6.833333333333333</v>
      </c>
      <c r="K26" s="4"/>
      <c r="L26" s="4">
        <v>6.9</v>
      </c>
      <c r="M26" s="4">
        <v>6.8</v>
      </c>
      <c r="N26" s="4">
        <v>7.1</v>
      </c>
      <c r="O26" s="10">
        <v>6.9333333333333327</v>
      </c>
    </row>
    <row r="27" spans="2:15">
      <c r="B27" s="4">
        <v>5.6</v>
      </c>
      <c r="C27" s="4">
        <v>5.5</v>
      </c>
      <c r="D27" s="4">
        <v>5.6</v>
      </c>
      <c r="E27" s="10">
        <v>5.5666666666666664</v>
      </c>
      <c r="F27" s="4"/>
      <c r="G27" s="4">
        <v>5.6</v>
      </c>
      <c r="H27" s="4">
        <v>5.6</v>
      </c>
      <c r="I27" s="4">
        <v>5.7</v>
      </c>
      <c r="J27" s="10">
        <v>5.6333333333333329</v>
      </c>
      <c r="K27" s="4"/>
      <c r="L27" s="4">
        <v>5.5</v>
      </c>
      <c r="M27" s="4">
        <v>5.7</v>
      </c>
      <c r="N27" s="4">
        <v>5.6</v>
      </c>
      <c r="O27" s="10">
        <v>5.5999999999999988</v>
      </c>
    </row>
    <row r="28" spans="2:15">
      <c r="B28" s="4">
        <v>5.9</v>
      </c>
      <c r="C28" s="4">
        <v>5.8</v>
      </c>
      <c r="D28" s="4">
        <v>5.9</v>
      </c>
      <c r="E28" s="10">
        <v>5.8666666666666671</v>
      </c>
      <c r="F28" s="4"/>
      <c r="G28" s="4">
        <v>6</v>
      </c>
      <c r="H28" s="4">
        <v>5.9</v>
      </c>
      <c r="I28" s="4">
        <v>5.8</v>
      </c>
      <c r="J28" s="10">
        <v>5.8999999999999995</v>
      </c>
      <c r="K28" s="4"/>
      <c r="L28" s="4">
        <v>6.1</v>
      </c>
      <c r="M28" s="4">
        <v>5.8</v>
      </c>
      <c r="N28" s="4">
        <v>5.9</v>
      </c>
      <c r="O28" s="10">
        <v>5.9333333333333327</v>
      </c>
    </row>
    <row r="29" spans="2:15">
      <c r="B29" s="4">
        <v>5.6</v>
      </c>
      <c r="C29" s="4">
        <v>5.6</v>
      </c>
      <c r="D29" s="4">
        <v>5.7</v>
      </c>
      <c r="E29" s="10">
        <v>5.6333333333333329</v>
      </c>
      <c r="F29" s="4"/>
      <c r="G29" s="4">
        <v>5.7</v>
      </c>
      <c r="H29" s="4">
        <v>5.7</v>
      </c>
      <c r="I29" s="4">
        <v>5.6</v>
      </c>
      <c r="J29" s="10">
        <v>5.666666666666667</v>
      </c>
      <c r="K29" s="4"/>
      <c r="L29" s="4">
        <v>5.8</v>
      </c>
      <c r="M29" s="4">
        <v>5.7</v>
      </c>
      <c r="N29" s="4">
        <v>5.7</v>
      </c>
      <c r="O29" s="10">
        <v>5.7333333333333334</v>
      </c>
    </row>
    <row r="30" spans="2:15">
      <c r="B30" s="4">
        <v>5.9</v>
      </c>
      <c r="C30" s="4">
        <v>5.9</v>
      </c>
      <c r="D30" s="4">
        <v>5.8</v>
      </c>
      <c r="E30" s="10">
        <v>5.8666666666666671</v>
      </c>
      <c r="F30" s="4"/>
      <c r="G30" s="4">
        <v>5.9</v>
      </c>
      <c r="H30" s="4">
        <v>5.9</v>
      </c>
      <c r="I30" s="4">
        <v>6</v>
      </c>
      <c r="J30" s="10">
        <v>5.9333333333333336</v>
      </c>
      <c r="K30" s="4"/>
      <c r="L30" s="4">
        <v>5.8</v>
      </c>
      <c r="M30" s="4">
        <v>6</v>
      </c>
      <c r="N30" s="4">
        <v>5.9</v>
      </c>
      <c r="O30" s="10">
        <v>5.9000000000000012</v>
      </c>
    </row>
    <row r="31" spans="2:15">
      <c r="B31" s="4">
        <v>6.3</v>
      </c>
      <c r="C31" s="4">
        <v>6.1</v>
      </c>
      <c r="D31" s="4">
        <v>6.1</v>
      </c>
      <c r="E31" s="10">
        <v>6.166666666666667</v>
      </c>
      <c r="F31" s="4"/>
      <c r="G31" s="4">
        <v>6.1</v>
      </c>
      <c r="H31" s="4">
        <v>6.1</v>
      </c>
      <c r="I31" s="4">
        <v>6.2</v>
      </c>
      <c r="J31" s="10">
        <v>6.1333333333333329</v>
      </c>
      <c r="K31" s="4"/>
      <c r="L31" s="4">
        <v>6.3</v>
      </c>
      <c r="M31" s="4">
        <v>6.2</v>
      </c>
      <c r="N31" s="4">
        <v>6.2</v>
      </c>
      <c r="O31" s="10">
        <v>6.2333333333333334</v>
      </c>
    </row>
    <row r="32" spans="2:15">
      <c r="B32" s="4">
        <v>6.1</v>
      </c>
      <c r="C32" s="4">
        <v>6</v>
      </c>
      <c r="D32" s="4">
        <v>5.9</v>
      </c>
      <c r="E32" s="10">
        <v>6</v>
      </c>
      <c r="F32" s="4"/>
      <c r="G32" s="4">
        <v>5.8</v>
      </c>
      <c r="H32" s="4">
        <v>5.8</v>
      </c>
      <c r="I32" s="4">
        <v>5.9</v>
      </c>
      <c r="J32" s="10">
        <v>5.833333333333333</v>
      </c>
      <c r="K32" s="4"/>
      <c r="L32" s="4">
        <v>5.9</v>
      </c>
      <c r="M32" s="4">
        <v>5.9</v>
      </c>
      <c r="N32" s="4">
        <v>6</v>
      </c>
      <c r="O32" s="10">
        <v>5.9333333333333336</v>
      </c>
    </row>
    <row r="33" spans="2:15">
      <c r="B33" s="4">
        <v>6.2</v>
      </c>
      <c r="C33" s="4">
        <v>6.4</v>
      </c>
      <c r="D33" s="4">
        <v>6.3</v>
      </c>
      <c r="E33" s="10">
        <v>6.3000000000000007</v>
      </c>
      <c r="F33" s="4"/>
      <c r="G33" s="4">
        <v>6.3</v>
      </c>
      <c r="H33" s="4">
        <v>6.3</v>
      </c>
      <c r="I33" s="4">
        <v>6.4</v>
      </c>
      <c r="J33" s="10">
        <v>6.333333333333333</v>
      </c>
      <c r="K33" s="4"/>
      <c r="L33" s="4">
        <v>6.4</v>
      </c>
      <c r="M33" s="4">
        <v>6.3</v>
      </c>
      <c r="N33" s="4">
        <v>6.4</v>
      </c>
      <c r="O33" s="10">
        <v>6.3666666666666671</v>
      </c>
    </row>
    <row r="34" spans="2:15">
      <c r="B34" s="4">
        <v>6.4</v>
      </c>
      <c r="C34" s="4">
        <v>6.2</v>
      </c>
      <c r="D34" s="4">
        <v>6.2</v>
      </c>
      <c r="E34" s="10">
        <v>6.2666666666666666</v>
      </c>
      <c r="F34" s="4"/>
      <c r="G34" s="4">
        <v>6.3</v>
      </c>
      <c r="H34" s="4">
        <v>6.2</v>
      </c>
      <c r="I34" s="4">
        <v>6.2</v>
      </c>
      <c r="J34" s="10">
        <v>6.2333333333333334</v>
      </c>
      <c r="K34" s="4"/>
      <c r="L34" s="4">
        <v>6.4</v>
      </c>
      <c r="M34" s="4">
        <v>6.3</v>
      </c>
      <c r="N34" s="4">
        <v>6.3</v>
      </c>
      <c r="O34" s="10">
        <v>6.333333333333333</v>
      </c>
    </row>
    <row r="35" spans="2:15">
      <c r="B35" s="4">
        <v>5.8</v>
      </c>
      <c r="C35" s="4">
        <v>5.6</v>
      </c>
      <c r="D35" s="4">
        <v>5.7</v>
      </c>
      <c r="E35" s="10">
        <v>5.6999999999999993</v>
      </c>
      <c r="F35" s="4"/>
      <c r="G35" s="4">
        <v>5.8</v>
      </c>
      <c r="H35" s="4">
        <v>5.7</v>
      </c>
      <c r="I35" s="4">
        <v>5.8</v>
      </c>
      <c r="J35" s="10">
        <v>5.7666666666666666</v>
      </c>
      <c r="K35" s="4"/>
      <c r="L35" s="4">
        <v>5.6</v>
      </c>
      <c r="M35" s="4">
        <v>5.6</v>
      </c>
      <c r="N35" s="4">
        <v>5.7</v>
      </c>
      <c r="O35" s="10">
        <v>5.6333333333333329</v>
      </c>
    </row>
    <row r="36" spans="2:15">
      <c r="B36" s="4">
        <v>6.9</v>
      </c>
      <c r="C36" s="4">
        <v>6.9</v>
      </c>
      <c r="D36" s="4">
        <v>6.8</v>
      </c>
      <c r="E36" s="10">
        <v>6.8666666666666671</v>
      </c>
      <c r="F36" s="4"/>
      <c r="G36" s="4">
        <v>7.1</v>
      </c>
      <c r="H36" s="4">
        <v>6.7</v>
      </c>
      <c r="I36" s="4">
        <v>6.9</v>
      </c>
      <c r="J36" s="10">
        <v>6.9000000000000012</v>
      </c>
      <c r="K36" s="4"/>
      <c r="L36" s="4">
        <v>6.8</v>
      </c>
      <c r="M36" s="4">
        <v>7</v>
      </c>
      <c r="N36" s="4">
        <v>7.1</v>
      </c>
      <c r="O36" s="10">
        <v>6.9666666666666659</v>
      </c>
    </row>
    <row r="37" spans="2:15">
      <c r="B37" s="4">
        <v>6.2</v>
      </c>
      <c r="C37" s="4">
        <v>6.4</v>
      </c>
      <c r="D37" s="4">
        <v>6.3</v>
      </c>
      <c r="E37" s="10">
        <v>6.3000000000000007</v>
      </c>
      <c r="F37" s="4"/>
      <c r="G37" s="4">
        <v>6.4</v>
      </c>
      <c r="H37" s="4">
        <v>6.4</v>
      </c>
      <c r="I37" s="4">
        <v>6.3</v>
      </c>
      <c r="J37" s="10">
        <v>6.3666666666666671</v>
      </c>
      <c r="K37" s="4"/>
      <c r="L37" s="4">
        <v>6.5</v>
      </c>
      <c r="M37" s="4">
        <v>6.5</v>
      </c>
      <c r="N37" s="4">
        <v>6.4</v>
      </c>
      <c r="O37" s="10">
        <v>6.4666666666666659</v>
      </c>
    </row>
    <row r="38" spans="2:15">
      <c r="B38" s="4">
        <v>5.7</v>
      </c>
      <c r="C38" s="4">
        <v>5.6</v>
      </c>
      <c r="D38" s="4">
        <v>5.8</v>
      </c>
      <c r="E38" s="10">
        <v>5.7</v>
      </c>
      <c r="F38" s="4"/>
      <c r="G38" s="4">
        <v>5.7</v>
      </c>
      <c r="H38" s="4">
        <v>5.6</v>
      </c>
      <c r="I38" s="4">
        <v>5.7</v>
      </c>
      <c r="J38" s="10">
        <v>5.666666666666667</v>
      </c>
      <c r="K38" s="4"/>
      <c r="L38" s="4">
        <v>5.8</v>
      </c>
      <c r="M38" s="4">
        <v>5.6</v>
      </c>
      <c r="N38" s="4">
        <v>5.6</v>
      </c>
      <c r="O38" s="10">
        <v>5.666666666666667</v>
      </c>
    </row>
    <row r="39" spans="2:15">
      <c r="B39" s="4">
        <v>6.9</v>
      </c>
      <c r="C39" s="4">
        <v>6.9</v>
      </c>
      <c r="D39" s="4">
        <v>6.9</v>
      </c>
      <c r="E39" s="10">
        <v>6.9000000000000012</v>
      </c>
      <c r="F39" s="4"/>
      <c r="G39" s="4">
        <v>7</v>
      </c>
      <c r="H39" s="4">
        <v>6.9</v>
      </c>
      <c r="I39" s="4">
        <v>7</v>
      </c>
      <c r="J39" s="10">
        <v>6.9666666666666659</v>
      </c>
      <c r="K39" s="4"/>
      <c r="L39" s="4">
        <v>7.1</v>
      </c>
      <c r="M39" s="4">
        <v>6.8</v>
      </c>
      <c r="N39" s="4">
        <v>6.8</v>
      </c>
      <c r="O39" s="10">
        <v>6.8999999999999995</v>
      </c>
    </row>
    <row r="40" spans="2:15">
      <c r="B40" s="4">
        <v>6.7</v>
      </c>
      <c r="C40" s="4">
        <v>6.9</v>
      </c>
      <c r="D40" s="4">
        <v>6.7</v>
      </c>
      <c r="E40" s="10">
        <v>6.7666666666666666</v>
      </c>
      <c r="F40" s="4"/>
      <c r="G40" s="4">
        <v>7.1</v>
      </c>
      <c r="H40" s="4">
        <v>7</v>
      </c>
      <c r="I40" s="4">
        <v>7.1</v>
      </c>
      <c r="J40" s="10">
        <v>6.9</v>
      </c>
      <c r="K40" s="4"/>
      <c r="L40" s="4">
        <v>7.2</v>
      </c>
      <c r="M40" s="4">
        <v>7</v>
      </c>
      <c r="N40" s="4">
        <v>7</v>
      </c>
      <c r="O40" s="10">
        <v>7.0666666666666664</v>
      </c>
    </row>
    <row r="41" spans="2:15">
      <c r="B41" s="4">
        <v>5.4</v>
      </c>
      <c r="C41" s="4">
        <v>5.4</v>
      </c>
      <c r="D41" s="4">
        <v>5.3</v>
      </c>
      <c r="E41" s="10">
        <v>5.3666666666666671</v>
      </c>
      <c r="F41" s="4"/>
      <c r="G41" s="4">
        <v>5.4</v>
      </c>
      <c r="H41" s="4">
        <v>5.5</v>
      </c>
      <c r="I41" s="4">
        <v>5.5</v>
      </c>
      <c r="J41" s="10">
        <v>5.4666666666666659</v>
      </c>
      <c r="K41" s="4"/>
      <c r="L41" s="4">
        <v>5.6</v>
      </c>
      <c r="M41" s="4">
        <v>5.4</v>
      </c>
      <c r="N41" s="4">
        <v>5.6</v>
      </c>
      <c r="O41" s="10">
        <v>5.5333333333333341</v>
      </c>
    </row>
    <row r="42" spans="2:15">
      <c r="B42" s="4">
        <v>5.6</v>
      </c>
      <c r="C42" s="4">
        <v>5.3</v>
      </c>
      <c r="D42" s="4">
        <v>5.3</v>
      </c>
      <c r="E42" s="10">
        <v>5.3999999999999995</v>
      </c>
      <c r="F42" s="4"/>
      <c r="G42" s="4">
        <v>5.4</v>
      </c>
      <c r="H42" s="4">
        <v>5.2</v>
      </c>
      <c r="I42" s="4">
        <v>5.5</v>
      </c>
      <c r="J42" s="10">
        <v>5.3666666666666671</v>
      </c>
      <c r="K42" s="4"/>
      <c r="L42" s="4">
        <v>5.3</v>
      </c>
      <c r="M42" s="4">
        <v>5.3</v>
      </c>
      <c r="N42" s="4">
        <v>5.3</v>
      </c>
      <c r="O42" s="10">
        <v>5.3</v>
      </c>
    </row>
    <row r="43" spans="2:15">
      <c r="B43" s="4">
        <v>6.8</v>
      </c>
      <c r="C43" s="4">
        <v>6.9</v>
      </c>
      <c r="D43" s="4">
        <v>6.9</v>
      </c>
      <c r="E43" s="10">
        <v>6.8666666666666671</v>
      </c>
      <c r="F43" s="4"/>
      <c r="G43" s="4">
        <v>6.7</v>
      </c>
      <c r="H43" s="4">
        <v>6.9</v>
      </c>
      <c r="I43" s="4">
        <v>6.7</v>
      </c>
      <c r="J43" s="10">
        <v>6.7666666666666666</v>
      </c>
      <c r="K43" s="4"/>
      <c r="L43" s="4">
        <v>6.7</v>
      </c>
      <c r="M43" s="4">
        <v>6.7</v>
      </c>
      <c r="N43" s="4">
        <v>6.7</v>
      </c>
      <c r="O43" s="10">
        <v>6.7</v>
      </c>
    </row>
    <row r="44" spans="2:15">
      <c r="B44" s="4">
        <v>7.1</v>
      </c>
      <c r="C44" s="4">
        <v>7.1</v>
      </c>
      <c r="D44" s="4">
        <v>7.2</v>
      </c>
      <c r="E44" s="10">
        <v>7.1333333333333329</v>
      </c>
      <c r="F44" s="4"/>
      <c r="G44" s="4">
        <v>7.1</v>
      </c>
      <c r="H44" s="4">
        <v>6.9</v>
      </c>
      <c r="I44" s="4">
        <v>7</v>
      </c>
      <c r="J44" s="10">
        <v>6.9</v>
      </c>
      <c r="K44" s="4"/>
      <c r="L44" s="4">
        <v>7</v>
      </c>
      <c r="M44" s="4">
        <v>7.1</v>
      </c>
      <c r="N44" s="4">
        <v>7.1</v>
      </c>
      <c r="O44" s="10">
        <v>7.0666666666666664</v>
      </c>
    </row>
    <row r="45" spans="2:15">
      <c r="B45" s="4">
        <v>5.6</v>
      </c>
      <c r="C45" s="4">
        <v>5.4</v>
      </c>
      <c r="D45" s="4">
        <v>5.6</v>
      </c>
      <c r="E45" s="10">
        <v>5.5333333333333341</v>
      </c>
      <c r="F45" s="4"/>
      <c r="G45" s="4">
        <v>5.5</v>
      </c>
      <c r="H45" s="4">
        <v>5.7</v>
      </c>
      <c r="I45" s="4">
        <v>5.5</v>
      </c>
      <c r="J45" s="10">
        <v>5.5666666666666664</v>
      </c>
      <c r="K45" s="4"/>
      <c r="L45" s="4">
        <v>5.6</v>
      </c>
      <c r="M45" s="4">
        <v>5.6</v>
      </c>
      <c r="N45" s="4">
        <v>5.7</v>
      </c>
      <c r="O45" s="10">
        <v>5.6333333333333329</v>
      </c>
    </row>
    <row r="46" spans="2:15">
      <c r="B46" s="4">
        <v>5.9</v>
      </c>
      <c r="C46" s="4">
        <v>5.7</v>
      </c>
      <c r="D46" s="4">
        <v>5.9</v>
      </c>
      <c r="E46" s="10">
        <v>5.833333333333333</v>
      </c>
      <c r="F46" s="4"/>
      <c r="G46" s="4">
        <v>6</v>
      </c>
      <c r="H46" s="4">
        <v>6</v>
      </c>
      <c r="I46" s="4">
        <v>5.9</v>
      </c>
      <c r="J46" s="10">
        <v>5.9666666666666659</v>
      </c>
      <c r="K46" s="4"/>
      <c r="L46" s="4">
        <v>6.2</v>
      </c>
      <c r="M46" s="4">
        <v>6</v>
      </c>
      <c r="N46" s="4">
        <v>6</v>
      </c>
      <c r="O46" s="10">
        <v>6.0666666666666664</v>
      </c>
    </row>
    <row r="47" spans="2:15">
      <c r="B47" s="4">
        <v>6.3</v>
      </c>
      <c r="C47" s="4">
        <v>6</v>
      </c>
      <c r="D47" s="4">
        <v>6.5</v>
      </c>
      <c r="E47" s="10">
        <v>6.2666666666666666</v>
      </c>
      <c r="F47" s="4"/>
      <c r="G47" s="4">
        <v>6</v>
      </c>
      <c r="H47" s="4">
        <v>6</v>
      </c>
      <c r="I47" s="4">
        <v>6.1</v>
      </c>
      <c r="J47" s="10">
        <v>6.0333333333333341</v>
      </c>
      <c r="K47" s="4"/>
      <c r="L47" s="4">
        <v>6.2</v>
      </c>
      <c r="M47" s="4">
        <v>6.2</v>
      </c>
      <c r="N47" s="4">
        <v>6</v>
      </c>
      <c r="O47" s="10">
        <v>6.1333333333333329</v>
      </c>
    </row>
    <row r="48" spans="2:15">
      <c r="B48" s="4">
        <v>6.8</v>
      </c>
      <c r="C48" s="4">
        <v>6.6</v>
      </c>
      <c r="D48" s="4">
        <v>6.6</v>
      </c>
      <c r="E48" s="10">
        <v>6.666666666666667</v>
      </c>
      <c r="F48" s="4"/>
      <c r="G48" s="4">
        <v>6.5</v>
      </c>
      <c r="H48" s="4">
        <v>6.6</v>
      </c>
      <c r="I48" s="4">
        <v>6.7</v>
      </c>
      <c r="J48" s="10">
        <v>6.6000000000000005</v>
      </c>
      <c r="K48" s="4"/>
      <c r="L48" s="4">
        <v>6.7</v>
      </c>
      <c r="M48" s="4">
        <v>6.7</v>
      </c>
      <c r="N48" s="4">
        <v>6.5</v>
      </c>
      <c r="O48" s="10">
        <v>6.6333333333333329</v>
      </c>
    </row>
    <row r="49" spans="2:15">
      <c r="B49" s="4">
        <v>6.1</v>
      </c>
      <c r="C49" s="4">
        <v>5.9</v>
      </c>
      <c r="D49" s="4">
        <v>6</v>
      </c>
      <c r="E49" s="10">
        <v>6</v>
      </c>
      <c r="F49" s="4"/>
      <c r="G49" s="4">
        <v>5.8</v>
      </c>
      <c r="H49" s="4">
        <v>6</v>
      </c>
      <c r="I49" s="4">
        <v>5.6</v>
      </c>
      <c r="J49" s="10">
        <v>5.8</v>
      </c>
      <c r="K49" s="4"/>
      <c r="L49" s="4">
        <v>5.9</v>
      </c>
      <c r="M49" s="4">
        <v>5.9</v>
      </c>
      <c r="N49" s="4">
        <v>6</v>
      </c>
      <c r="O49" s="10">
        <v>5.9333333333333336</v>
      </c>
    </row>
    <row r="50" spans="2:15">
      <c r="B50" s="4">
        <v>5.2</v>
      </c>
      <c r="C50" s="4">
        <v>5.4</v>
      </c>
      <c r="D50" s="4">
        <v>5.3</v>
      </c>
      <c r="E50" s="10">
        <v>5.3000000000000007</v>
      </c>
      <c r="F50" s="4"/>
      <c r="G50" s="4">
        <v>5.2</v>
      </c>
      <c r="H50" s="4">
        <v>5.2</v>
      </c>
      <c r="I50" s="4">
        <v>5.0999999999999996</v>
      </c>
      <c r="J50" s="10">
        <v>5.166666666666667</v>
      </c>
      <c r="K50" s="4"/>
      <c r="L50" s="4">
        <v>5.3</v>
      </c>
      <c r="M50" s="4">
        <v>5.2</v>
      </c>
      <c r="N50" s="4">
        <v>5.2</v>
      </c>
      <c r="O50" s="10">
        <v>5.2333333333333334</v>
      </c>
    </row>
    <row r="51" spans="2:15">
      <c r="B51" s="4">
        <v>6.4</v>
      </c>
      <c r="C51" s="4">
        <v>6.3</v>
      </c>
      <c r="D51" s="4">
        <v>6.2</v>
      </c>
      <c r="E51" s="10">
        <v>6.3</v>
      </c>
      <c r="F51" s="4"/>
      <c r="G51" s="4">
        <v>6.4</v>
      </c>
      <c r="H51" s="4">
        <v>5.6</v>
      </c>
      <c r="I51" s="4">
        <v>5.4</v>
      </c>
      <c r="J51" s="10">
        <v>5.8</v>
      </c>
      <c r="K51" s="4"/>
      <c r="L51" s="4">
        <v>6.3</v>
      </c>
      <c r="M51" s="4">
        <v>6.3</v>
      </c>
      <c r="N51" s="4">
        <v>5.7</v>
      </c>
      <c r="O51" s="10">
        <v>6.1000000000000005</v>
      </c>
    </row>
    <row r="52" spans="2:15">
      <c r="B52" s="4">
        <v>6.2</v>
      </c>
      <c r="C52" s="4">
        <v>6.3</v>
      </c>
      <c r="D52" s="4">
        <v>6.2</v>
      </c>
      <c r="E52" s="10">
        <v>6.2333333333333334</v>
      </c>
      <c r="F52" s="4"/>
      <c r="G52" s="4">
        <v>6.3</v>
      </c>
      <c r="H52" s="4">
        <v>6.2</v>
      </c>
      <c r="I52" s="4">
        <v>6.4</v>
      </c>
      <c r="J52" s="10">
        <v>6.3</v>
      </c>
      <c r="K52" s="4"/>
      <c r="L52" s="4">
        <v>6.4</v>
      </c>
      <c r="M52" s="4">
        <v>6.3</v>
      </c>
      <c r="N52" s="4">
        <v>6.3</v>
      </c>
      <c r="O52" s="10">
        <v>6.333333333333333</v>
      </c>
    </row>
    <row r="53" spans="2:15">
      <c r="B53" s="4">
        <v>5.7</v>
      </c>
      <c r="C53" s="4">
        <v>5.8</v>
      </c>
      <c r="D53" s="4">
        <v>5.5</v>
      </c>
      <c r="E53" s="10">
        <v>5.666666666666667</v>
      </c>
      <c r="F53" s="4"/>
      <c r="G53" s="4">
        <v>5.9</v>
      </c>
      <c r="H53" s="4">
        <v>5.7</v>
      </c>
      <c r="I53" s="4">
        <v>5.7</v>
      </c>
      <c r="J53" s="10">
        <v>5.7666666666666666</v>
      </c>
      <c r="K53" s="4"/>
      <c r="L53" s="4">
        <v>5.8</v>
      </c>
      <c r="M53" s="4">
        <v>5.7</v>
      </c>
      <c r="N53" s="4">
        <v>5.6</v>
      </c>
      <c r="O53" s="10">
        <v>5.7</v>
      </c>
    </row>
    <row r="54" spans="2:15">
      <c r="B54" s="4">
        <v>5.3</v>
      </c>
      <c r="C54" s="4">
        <v>5.2</v>
      </c>
      <c r="D54" s="4">
        <v>5.4</v>
      </c>
      <c r="E54" s="10">
        <v>5.3</v>
      </c>
      <c r="F54" s="4"/>
      <c r="G54" s="4">
        <v>5.4</v>
      </c>
      <c r="H54" s="4">
        <v>5.3</v>
      </c>
      <c r="I54" s="4">
        <v>5.4</v>
      </c>
      <c r="J54" s="10">
        <v>5.3666666666666671</v>
      </c>
      <c r="K54" s="4"/>
      <c r="L54" s="4">
        <v>5.5</v>
      </c>
      <c r="M54" s="4">
        <v>5.5</v>
      </c>
      <c r="N54" s="4">
        <v>5.6</v>
      </c>
      <c r="O54" s="10">
        <v>5.5333333333333341</v>
      </c>
    </row>
    <row r="55" spans="2:15">
      <c r="B55" s="4">
        <v>5.6</v>
      </c>
      <c r="C55" s="4">
        <v>5.7</v>
      </c>
      <c r="D55" s="4">
        <v>5.7</v>
      </c>
      <c r="E55" s="10">
        <v>5.666666666666667</v>
      </c>
      <c r="F55" s="4"/>
      <c r="G55" s="4">
        <v>5.3</v>
      </c>
      <c r="H55" s="4">
        <v>5.7</v>
      </c>
      <c r="I55" s="4">
        <v>5.4</v>
      </c>
      <c r="J55" s="10">
        <v>5.4666666666666659</v>
      </c>
      <c r="K55" s="4"/>
      <c r="L55" s="4">
        <v>5.6</v>
      </c>
      <c r="M55" s="4">
        <v>5.6</v>
      </c>
      <c r="N55" s="4">
        <v>5.5</v>
      </c>
      <c r="O55" s="10">
        <v>5.5666666666666664</v>
      </c>
    </row>
    <row r="56" spans="2:15">
      <c r="B56" s="4">
        <v>6.2</v>
      </c>
      <c r="C56" s="4">
        <v>6.2</v>
      </c>
      <c r="D56" s="4">
        <v>6.3</v>
      </c>
      <c r="E56" s="10">
        <v>6.2333333333333334</v>
      </c>
      <c r="F56" s="4"/>
      <c r="G56" s="4">
        <v>6.4</v>
      </c>
      <c r="H56" s="4">
        <v>6.2</v>
      </c>
      <c r="I56" s="4">
        <v>6.4</v>
      </c>
      <c r="J56" s="10">
        <v>6.333333333333333</v>
      </c>
      <c r="K56" s="4"/>
      <c r="L56" s="4">
        <v>6.5</v>
      </c>
      <c r="M56" s="4">
        <v>6.4</v>
      </c>
      <c r="N56" s="4">
        <v>6.4</v>
      </c>
      <c r="O56" s="10">
        <v>6.4333333333333336</v>
      </c>
    </row>
    <row r="57" spans="2:15">
      <c r="B57" s="4">
        <v>6.5</v>
      </c>
      <c r="C57" s="4">
        <v>6.5</v>
      </c>
      <c r="D57" s="4">
        <v>6.4</v>
      </c>
      <c r="E57" s="10">
        <v>6.4666666666666659</v>
      </c>
      <c r="F57" s="4"/>
      <c r="G57" s="4">
        <v>6.3</v>
      </c>
      <c r="H57" s="4">
        <v>6.4</v>
      </c>
      <c r="I57" s="4">
        <v>6.4</v>
      </c>
      <c r="J57" s="10">
        <v>6.3666666666666671</v>
      </c>
      <c r="K57" s="4"/>
      <c r="L57" s="4">
        <v>6.3</v>
      </c>
      <c r="M57" s="4">
        <v>6.5</v>
      </c>
      <c r="N57" s="4">
        <v>6.4</v>
      </c>
      <c r="O57" s="10">
        <v>6.4000000000000012</v>
      </c>
    </row>
    <row r="58" spans="2:15">
      <c r="B58" s="4" t="s">
        <v>15</v>
      </c>
      <c r="C58" s="4">
        <v>6.0789999999999997</v>
      </c>
      <c r="D58" s="4"/>
      <c r="E58" s="10"/>
      <c r="F58" s="4"/>
      <c r="G58" s="4">
        <v>6.08</v>
      </c>
      <c r="H58" s="4"/>
      <c r="I58" s="4"/>
      <c r="J58" s="10"/>
      <c r="K58" s="4"/>
      <c r="L58" s="4">
        <v>6.12</v>
      </c>
      <c r="M58" s="4"/>
      <c r="N58" s="4"/>
      <c r="O58" s="10"/>
    </row>
    <row r="59" spans="2:15">
      <c r="B59" s="4" t="s">
        <v>16</v>
      </c>
      <c r="C59" s="4">
        <v>0.56999999999999995</v>
      </c>
      <c r="D59" s="4"/>
      <c r="E59" s="10"/>
      <c r="F59" s="4"/>
      <c r="G59" s="4">
        <v>0.67</v>
      </c>
      <c r="H59" s="4"/>
      <c r="I59" s="4"/>
      <c r="J59" s="10"/>
      <c r="K59" s="4"/>
      <c r="L59" s="4">
        <v>0.63</v>
      </c>
      <c r="M59" s="4"/>
      <c r="N59" s="4"/>
      <c r="O59" s="10"/>
    </row>
    <row r="60" spans="2:15">
      <c r="B60" s="4" t="s">
        <v>17</v>
      </c>
      <c r="C60" s="4">
        <v>0.21</v>
      </c>
      <c r="D60" s="4"/>
      <c r="E60" s="10"/>
      <c r="F60" s="4"/>
      <c r="G60" s="4">
        <v>0.25</v>
      </c>
      <c r="H60" s="4"/>
      <c r="I60" s="4"/>
      <c r="J60" s="10"/>
      <c r="K60" s="4"/>
      <c r="L60" s="4">
        <v>0.23</v>
      </c>
      <c r="M60" s="4"/>
      <c r="N60" s="4"/>
      <c r="O60" s="10"/>
    </row>
    <row r="61" spans="2:15">
      <c r="B61" s="4" t="s">
        <v>18</v>
      </c>
      <c r="C61" s="4">
        <v>0.16</v>
      </c>
      <c r="D61" s="4"/>
      <c r="E61" s="10"/>
      <c r="F61" s="4"/>
      <c r="G61" s="4">
        <v>0.19</v>
      </c>
      <c r="H61" s="4"/>
      <c r="I61" s="4"/>
      <c r="J61" s="10"/>
      <c r="K61" s="4"/>
      <c r="L61" s="4">
        <v>0.18</v>
      </c>
      <c r="M61" s="4"/>
      <c r="N61" s="4"/>
      <c r="O61" s="10"/>
    </row>
    <row r="62" spans="2:15">
      <c r="B62" s="4" t="s">
        <v>19</v>
      </c>
      <c r="C62" s="4">
        <v>1.61</v>
      </c>
      <c r="D62" s="4" t="s">
        <v>12</v>
      </c>
      <c r="E62" s="10"/>
      <c r="F62" s="4"/>
      <c r="G62" s="4">
        <v>1.95</v>
      </c>
      <c r="H62" s="4" t="s">
        <v>12</v>
      </c>
      <c r="I62" s="4"/>
      <c r="J62" s="10"/>
      <c r="K62" s="4"/>
      <c r="L62" s="4">
        <v>1.78</v>
      </c>
      <c r="M62" s="4" t="s">
        <v>12</v>
      </c>
      <c r="N62" s="4"/>
      <c r="O62" s="10"/>
    </row>
  </sheetData>
  <mergeCells count="3">
    <mergeCell ref="A2:D2"/>
    <mergeCell ref="G2:J2"/>
    <mergeCell ref="L2:O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E3:Q69"/>
  <sheetViews>
    <sheetView topLeftCell="A2" workbookViewId="0">
      <selection activeCell="F4" sqref="F4:H57"/>
    </sheetView>
  </sheetViews>
  <sheetFormatPr defaultRowHeight="15"/>
  <cols>
    <col min="6" max="6" width="12.85546875" customWidth="1"/>
    <col min="9" max="9" width="10.7109375" customWidth="1"/>
  </cols>
  <sheetData>
    <row r="3" spans="5:17">
      <c r="E3" s="18" t="s">
        <v>55</v>
      </c>
      <c r="F3" s="18" t="s">
        <v>3</v>
      </c>
      <c r="G3" s="18" t="s">
        <v>4</v>
      </c>
      <c r="H3" s="18" t="s">
        <v>5</v>
      </c>
      <c r="I3" s="18" t="s">
        <v>56</v>
      </c>
      <c r="J3" s="18" t="s">
        <v>57</v>
      </c>
      <c r="K3" s="19"/>
      <c r="L3" s="19"/>
      <c r="M3" s="19"/>
      <c r="N3" s="19"/>
      <c r="O3" s="19"/>
      <c r="P3" s="19"/>
      <c r="Q3" s="19"/>
    </row>
    <row r="4" spans="5:17">
      <c r="E4" s="18" t="s">
        <v>49</v>
      </c>
      <c r="F4" s="17">
        <v>20.8</v>
      </c>
      <c r="G4" s="17">
        <v>19.600000000000001</v>
      </c>
      <c r="H4" s="17">
        <v>19.600000000000001</v>
      </c>
      <c r="I4" s="20">
        <f t="shared" ref="I4:I57" si="0">SUM(F4:H4)</f>
        <v>60.000000000000007</v>
      </c>
      <c r="J4" s="20">
        <f>(F4+G4+H4)/3</f>
        <v>20.000000000000004</v>
      </c>
      <c r="K4" s="19"/>
      <c r="L4" s="19"/>
      <c r="M4" s="19"/>
      <c r="N4" s="19"/>
      <c r="O4" s="19"/>
      <c r="P4" s="19"/>
      <c r="Q4" s="19"/>
    </row>
    <row r="5" spans="5:17">
      <c r="E5" s="18" t="s">
        <v>50</v>
      </c>
      <c r="F5" s="17">
        <v>13.8</v>
      </c>
      <c r="G5" s="17">
        <v>14.2</v>
      </c>
      <c r="H5" s="17">
        <v>15.6</v>
      </c>
      <c r="I5" s="20">
        <f t="shared" si="0"/>
        <v>43.6</v>
      </c>
      <c r="J5" s="20">
        <f t="shared" ref="J5:J57" si="1">(F5+G5+H5)/3</f>
        <v>14.533333333333333</v>
      </c>
      <c r="K5" s="19"/>
      <c r="L5" s="19"/>
      <c r="M5" s="19"/>
      <c r="N5" s="19"/>
      <c r="O5" s="19"/>
      <c r="P5" s="19"/>
      <c r="Q5" s="19"/>
    </row>
    <row r="6" spans="5:17">
      <c r="E6" s="18" t="s">
        <v>51</v>
      </c>
      <c r="F6" s="17">
        <v>17.399999999999999</v>
      </c>
      <c r="G6" s="17">
        <v>19.600000000000001</v>
      </c>
      <c r="H6" s="17">
        <v>16.8</v>
      </c>
      <c r="I6" s="20">
        <f t="shared" si="0"/>
        <v>53.8</v>
      </c>
      <c r="J6" s="20">
        <f t="shared" si="1"/>
        <v>17.933333333333334</v>
      </c>
      <c r="K6" s="19"/>
      <c r="L6" s="19"/>
      <c r="M6" s="19"/>
      <c r="N6" s="19"/>
      <c r="O6" s="19"/>
      <c r="P6" s="19"/>
      <c r="Q6" s="19"/>
    </row>
    <row r="7" spans="5:17">
      <c r="E7" s="18" t="s">
        <v>38</v>
      </c>
      <c r="F7" s="17">
        <v>15.8</v>
      </c>
      <c r="G7" s="17">
        <v>15</v>
      </c>
      <c r="H7" s="17">
        <v>15</v>
      </c>
      <c r="I7" s="20">
        <f t="shared" si="0"/>
        <v>45.8</v>
      </c>
      <c r="J7" s="20">
        <f t="shared" si="1"/>
        <v>15.266666666666666</v>
      </c>
      <c r="K7" s="19"/>
      <c r="L7" s="19"/>
      <c r="M7" s="19"/>
      <c r="N7" s="19"/>
      <c r="O7" s="19"/>
      <c r="P7" s="19"/>
      <c r="Q7" s="19"/>
    </row>
    <row r="8" spans="5:17">
      <c r="E8" s="18" t="s">
        <v>39</v>
      </c>
      <c r="F8" s="17">
        <v>17.2</v>
      </c>
      <c r="G8" s="17">
        <v>16.3</v>
      </c>
      <c r="H8" s="17">
        <v>16.600000000000001</v>
      </c>
      <c r="I8" s="20">
        <f t="shared" si="0"/>
        <v>50.1</v>
      </c>
      <c r="J8" s="20">
        <f t="shared" si="1"/>
        <v>16.7</v>
      </c>
      <c r="K8" s="19"/>
      <c r="L8" s="19"/>
      <c r="M8" s="19"/>
      <c r="N8" s="19"/>
      <c r="O8" s="19"/>
      <c r="P8" s="19"/>
      <c r="Q8" s="19"/>
    </row>
    <row r="9" spans="5:17">
      <c r="E9" s="18" t="s">
        <v>40</v>
      </c>
      <c r="F9" s="17">
        <v>14.600000000000001</v>
      </c>
      <c r="G9" s="17">
        <v>13.600000000000001</v>
      </c>
      <c r="H9" s="17">
        <v>13.4</v>
      </c>
      <c r="I9" s="20">
        <f t="shared" si="0"/>
        <v>41.6</v>
      </c>
      <c r="J9" s="20">
        <f t="shared" si="1"/>
        <v>13.866666666666667</v>
      </c>
      <c r="K9" s="19"/>
      <c r="L9" s="19"/>
      <c r="M9" s="19"/>
      <c r="N9" s="19"/>
      <c r="O9" s="19"/>
      <c r="P9" s="19"/>
      <c r="Q9" s="19"/>
    </row>
    <row r="10" spans="5:17">
      <c r="E10" s="18" t="s">
        <v>41</v>
      </c>
      <c r="F10" s="17">
        <v>19</v>
      </c>
      <c r="G10" s="17">
        <v>19.600000000000001</v>
      </c>
      <c r="H10" s="17">
        <v>18.400000000000002</v>
      </c>
      <c r="I10" s="20">
        <f t="shared" si="0"/>
        <v>57</v>
      </c>
      <c r="J10" s="20">
        <f t="shared" si="1"/>
        <v>19</v>
      </c>
      <c r="K10" s="19"/>
      <c r="L10" s="19"/>
      <c r="M10" s="19"/>
      <c r="N10" s="19"/>
      <c r="O10" s="19"/>
      <c r="P10" s="19"/>
      <c r="Q10" s="19"/>
    </row>
    <row r="11" spans="5:17">
      <c r="E11" s="18" t="s">
        <v>42</v>
      </c>
      <c r="F11" s="17">
        <v>17.600000000000001</v>
      </c>
      <c r="G11" s="17">
        <v>18.7</v>
      </c>
      <c r="H11" s="17">
        <v>17.600000000000001</v>
      </c>
      <c r="I11" s="20">
        <f t="shared" si="0"/>
        <v>53.9</v>
      </c>
      <c r="J11" s="20">
        <f t="shared" si="1"/>
        <v>17.966666666666665</v>
      </c>
      <c r="K11" s="19"/>
      <c r="L11" s="19"/>
      <c r="M11" s="19"/>
      <c r="N11" s="19"/>
      <c r="O11" s="19"/>
      <c r="P11" s="19"/>
      <c r="Q11" s="19"/>
    </row>
    <row r="12" spans="5:17">
      <c r="E12" s="18" t="s">
        <v>43</v>
      </c>
      <c r="F12" s="17">
        <v>13</v>
      </c>
      <c r="G12" s="17">
        <v>14</v>
      </c>
      <c r="H12" s="17">
        <v>14.5</v>
      </c>
      <c r="I12" s="20">
        <f t="shared" si="0"/>
        <v>41.5</v>
      </c>
      <c r="J12" s="20">
        <f t="shared" si="1"/>
        <v>13.833333333333334</v>
      </c>
      <c r="K12" s="19"/>
      <c r="L12" s="19"/>
      <c r="M12" s="19"/>
      <c r="N12" s="19"/>
      <c r="O12" s="19"/>
      <c r="P12" s="19"/>
      <c r="Q12" s="19"/>
    </row>
    <row r="13" spans="5:17">
      <c r="E13" s="18" t="s">
        <v>44</v>
      </c>
      <c r="F13" s="17">
        <v>18.8</v>
      </c>
      <c r="G13" s="17">
        <v>19.8</v>
      </c>
      <c r="H13" s="17">
        <v>19.3</v>
      </c>
      <c r="I13" s="20">
        <f t="shared" si="0"/>
        <v>57.900000000000006</v>
      </c>
      <c r="J13" s="20">
        <f t="shared" si="1"/>
        <v>19.3</v>
      </c>
      <c r="K13" s="19"/>
      <c r="L13" s="19"/>
      <c r="M13" s="19"/>
      <c r="N13" s="19"/>
      <c r="O13" s="19"/>
      <c r="P13" s="19"/>
      <c r="Q13" s="19"/>
    </row>
    <row r="14" spans="5:17">
      <c r="E14" s="18" t="s">
        <v>45</v>
      </c>
      <c r="F14" s="17">
        <v>17.600000000000001</v>
      </c>
      <c r="G14" s="17">
        <v>17.3</v>
      </c>
      <c r="H14" s="17">
        <v>15.8</v>
      </c>
      <c r="I14" s="20">
        <f t="shared" si="0"/>
        <v>50.7</v>
      </c>
      <c r="J14" s="20">
        <f t="shared" si="1"/>
        <v>16.900000000000002</v>
      </c>
      <c r="K14" s="19"/>
      <c r="L14" s="19"/>
      <c r="M14" s="19"/>
      <c r="N14" s="19"/>
      <c r="O14" s="19"/>
      <c r="P14" s="19"/>
      <c r="Q14" s="19"/>
    </row>
    <row r="15" spans="5:17">
      <c r="E15" s="18" t="s">
        <v>46</v>
      </c>
      <c r="F15" s="17">
        <v>17.7</v>
      </c>
      <c r="G15" s="17">
        <v>16.399999999999999</v>
      </c>
      <c r="H15" s="17">
        <v>15.200000000000001</v>
      </c>
      <c r="I15" s="20">
        <f t="shared" si="0"/>
        <v>49.3</v>
      </c>
      <c r="J15" s="20">
        <f t="shared" si="1"/>
        <v>16.433333333333334</v>
      </c>
      <c r="K15" s="19"/>
      <c r="L15" s="19"/>
      <c r="M15" s="19"/>
      <c r="N15" s="19"/>
      <c r="O15" s="19"/>
      <c r="P15" s="19"/>
      <c r="Q15" s="19"/>
    </row>
    <row r="16" spans="5:17">
      <c r="E16" s="18" t="s">
        <v>47</v>
      </c>
      <c r="F16" s="17">
        <v>17.399999999999999</v>
      </c>
      <c r="G16" s="17">
        <v>18.8</v>
      </c>
      <c r="H16" s="17">
        <v>19</v>
      </c>
      <c r="I16" s="20">
        <f t="shared" si="0"/>
        <v>55.2</v>
      </c>
      <c r="J16" s="20">
        <f t="shared" si="1"/>
        <v>18.400000000000002</v>
      </c>
      <c r="K16" s="19"/>
      <c r="L16" s="19"/>
      <c r="M16" s="19"/>
      <c r="N16" s="19"/>
      <c r="O16" s="19"/>
      <c r="P16" s="19"/>
      <c r="Q16" s="19"/>
    </row>
    <row r="17" spans="5:17">
      <c r="E17" s="18" t="s">
        <v>48</v>
      </c>
      <c r="F17" s="17">
        <v>14.8</v>
      </c>
      <c r="G17" s="17">
        <v>14</v>
      </c>
      <c r="H17" s="17">
        <v>14</v>
      </c>
      <c r="I17" s="20">
        <f t="shared" si="0"/>
        <v>42.8</v>
      </c>
      <c r="J17" s="20">
        <f t="shared" si="1"/>
        <v>14.266666666666666</v>
      </c>
      <c r="K17" s="19"/>
      <c r="L17" s="19"/>
      <c r="M17" s="19"/>
      <c r="N17" s="19"/>
      <c r="O17" s="19"/>
      <c r="P17" s="19"/>
      <c r="Q17" s="19"/>
    </row>
    <row r="18" spans="5:17">
      <c r="E18" s="18" t="s">
        <v>37</v>
      </c>
      <c r="F18" s="17">
        <v>19</v>
      </c>
      <c r="G18" s="17">
        <v>19.8</v>
      </c>
      <c r="H18" s="17">
        <v>17.600000000000001</v>
      </c>
      <c r="I18" s="20">
        <f t="shared" si="0"/>
        <v>56.4</v>
      </c>
      <c r="J18" s="20">
        <f t="shared" si="1"/>
        <v>18.8</v>
      </c>
      <c r="K18" s="19"/>
      <c r="L18" s="19"/>
      <c r="M18" s="19"/>
      <c r="N18" s="19"/>
      <c r="O18" s="19"/>
      <c r="P18" s="19"/>
      <c r="Q18" s="19"/>
    </row>
    <row r="19" spans="5:17">
      <c r="E19" s="18" t="s">
        <v>58</v>
      </c>
      <c r="F19" s="17">
        <v>16</v>
      </c>
      <c r="G19" s="17">
        <v>16.3</v>
      </c>
      <c r="H19" s="17">
        <v>16.399999999999999</v>
      </c>
      <c r="I19" s="20">
        <f t="shared" si="0"/>
        <v>48.699999999999996</v>
      </c>
      <c r="J19" s="20">
        <f t="shared" si="1"/>
        <v>16.233333333333331</v>
      </c>
      <c r="K19" s="19"/>
      <c r="L19" s="19"/>
      <c r="M19" s="19"/>
      <c r="N19" s="19"/>
      <c r="O19" s="19"/>
      <c r="P19" s="19"/>
      <c r="Q19" s="19"/>
    </row>
    <row r="20" spans="5:17">
      <c r="E20" s="18" t="s">
        <v>53</v>
      </c>
      <c r="F20" s="17">
        <v>18.8</v>
      </c>
      <c r="G20" s="17">
        <v>19.399999999999999</v>
      </c>
      <c r="H20" s="17">
        <v>19.399999999999999</v>
      </c>
      <c r="I20" s="20">
        <f t="shared" si="0"/>
        <v>57.6</v>
      </c>
      <c r="J20" s="20">
        <f t="shared" si="1"/>
        <v>19.2</v>
      </c>
      <c r="K20" s="19"/>
      <c r="L20" s="19"/>
      <c r="M20" s="19"/>
      <c r="N20" s="19"/>
      <c r="O20" s="19"/>
      <c r="P20" s="19"/>
      <c r="Q20" s="19"/>
    </row>
    <row r="21" spans="5:17">
      <c r="E21" s="18" t="s">
        <v>54</v>
      </c>
      <c r="F21" s="17">
        <v>13.2</v>
      </c>
      <c r="G21" s="17">
        <v>13.9</v>
      </c>
      <c r="H21" s="17">
        <v>14.2</v>
      </c>
      <c r="I21" s="20">
        <f t="shared" si="0"/>
        <v>41.3</v>
      </c>
      <c r="J21" s="20">
        <f t="shared" si="1"/>
        <v>13.766666666666666</v>
      </c>
      <c r="K21" s="19"/>
      <c r="L21" s="19"/>
      <c r="M21" s="19"/>
      <c r="N21" s="19"/>
      <c r="O21" s="19"/>
      <c r="P21" s="19"/>
      <c r="Q21" s="19"/>
    </row>
    <row r="22" spans="5:17">
      <c r="E22" s="18" t="s">
        <v>59</v>
      </c>
      <c r="F22" s="17">
        <v>14.600000000000001</v>
      </c>
      <c r="G22" s="17">
        <v>14.7</v>
      </c>
      <c r="H22" s="17">
        <v>15</v>
      </c>
      <c r="I22" s="20">
        <f t="shared" si="0"/>
        <v>44.3</v>
      </c>
      <c r="J22" s="20">
        <f t="shared" si="1"/>
        <v>14.766666666666666</v>
      </c>
      <c r="K22" s="19"/>
      <c r="L22" s="19"/>
      <c r="M22" s="19"/>
      <c r="N22" s="19"/>
      <c r="O22" s="19"/>
      <c r="P22" s="19"/>
      <c r="Q22" s="19"/>
    </row>
    <row r="23" spans="5:17">
      <c r="E23" s="18" t="s">
        <v>60</v>
      </c>
      <c r="F23" s="17">
        <v>15.8</v>
      </c>
      <c r="G23" s="17">
        <v>15.8</v>
      </c>
      <c r="H23" s="17">
        <v>14.6</v>
      </c>
      <c r="I23" s="20">
        <f t="shared" si="0"/>
        <v>46.2</v>
      </c>
      <c r="J23" s="20">
        <f t="shared" si="1"/>
        <v>15.4</v>
      </c>
      <c r="K23" s="19"/>
      <c r="L23" s="19"/>
      <c r="M23" s="19"/>
      <c r="N23" s="19"/>
      <c r="O23" s="19"/>
      <c r="P23" s="19"/>
      <c r="Q23" s="19"/>
    </row>
    <row r="24" spans="5:17">
      <c r="E24" s="18" t="s">
        <v>61</v>
      </c>
      <c r="F24" s="17">
        <v>18.2</v>
      </c>
      <c r="G24" s="17">
        <v>18.600000000000001</v>
      </c>
      <c r="H24" s="17">
        <v>17.600000000000001</v>
      </c>
      <c r="I24" s="20">
        <f t="shared" si="0"/>
        <v>54.4</v>
      </c>
      <c r="J24" s="20">
        <f t="shared" si="1"/>
        <v>18.133333333333333</v>
      </c>
      <c r="K24" s="19"/>
      <c r="L24" s="19"/>
      <c r="M24" s="19"/>
      <c r="N24" s="19"/>
      <c r="O24" s="19"/>
      <c r="P24" s="19"/>
      <c r="Q24" s="19"/>
    </row>
    <row r="25" spans="5:17">
      <c r="E25" s="18" t="s">
        <v>62</v>
      </c>
      <c r="F25" s="17">
        <v>18.2</v>
      </c>
      <c r="G25" s="17">
        <v>20.5</v>
      </c>
      <c r="H25" s="17">
        <v>18.2</v>
      </c>
      <c r="I25" s="20">
        <f t="shared" si="0"/>
        <v>56.900000000000006</v>
      </c>
      <c r="J25" s="20">
        <f t="shared" si="1"/>
        <v>18.966666666666669</v>
      </c>
      <c r="K25" s="19"/>
      <c r="L25" s="19"/>
      <c r="M25" s="19"/>
      <c r="N25" s="19"/>
      <c r="O25" s="19"/>
      <c r="P25" s="19"/>
      <c r="Q25" s="19"/>
    </row>
    <row r="26" spans="5:17">
      <c r="E26" s="18" t="s">
        <v>63</v>
      </c>
      <c r="F26" s="17">
        <v>21.6</v>
      </c>
      <c r="G26" s="17">
        <v>20.2</v>
      </c>
      <c r="H26" s="17">
        <v>21</v>
      </c>
      <c r="I26" s="20">
        <f t="shared" si="0"/>
        <v>62.8</v>
      </c>
      <c r="J26" s="20">
        <f t="shared" si="1"/>
        <v>20.933333333333334</v>
      </c>
      <c r="K26" s="19"/>
      <c r="L26" s="19"/>
      <c r="M26" s="19"/>
      <c r="N26" s="19"/>
      <c r="O26" s="19"/>
      <c r="P26" s="19"/>
      <c r="Q26" s="19"/>
    </row>
    <row r="27" spans="5:17">
      <c r="E27" s="18" t="s">
        <v>64</v>
      </c>
      <c r="F27" s="17">
        <v>12.399999999999999</v>
      </c>
      <c r="G27" s="17">
        <v>12.2</v>
      </c>
      <c r="H27" s="17">
        <v>12</v>
      </c>
      <c r="I27" s="20">
        <f t="shared" si="0"/>
        <v>36.599999999999994</v>
      </c>
      <c r="J27" s="20">
        <f t="shared" si="1"/>
        <v>12.199999999999998</v>
      </c>
      <c r="K27" s="19"/>
      <c r="L27" s="19"/>
      <c r="M27" s="19"/>
      <c r="N27" s="19"/>
      <c r="O27" s="19"/>
      <c r="P27" s="19"/>
      <c r="Q27" s="19"/>
    </row>
    <row r="28" spans="5:17">
      <c r="E28" s="18" t="s">
        <v>65</v>
      </c>
      <c r="F28" s="17">
        <v>13.200000000000001</v>
      </c>
      <c r="G28" s="17">
        <v>13.6</v>
      </c>
      <c r="H28" s="17">
        <v>14.700000000000001</v>
      </c>
      <c r="I28" s="20">
        <f t="shared" si="0"/>
        <v>41.5</v>
      </c>
      <c r="J28" s="20">
        <f t="shared" si="1"/>
        <v>13.833333333333334</v>
      </c>
      <c r="K28" s="19"/>
      <c r="L28" s="19"/>
      <c r="M28" s="19"/>
      <c r="N28" s="19"/>
      <c r="O28" s="19"/>
      <c r="P28" s="19"/>
      <c r="Q28" s="19"/>
    </row>
    <row r="29" spans="5:17">
      <c r="E29" s="18" t="s">
        <v>66</v>
      </c>
      <c r="F29" s="17">
        <v>15.8</v>
      </c>
      <c r="G29" s="17">
        <v>16.200000000000003</v>
      </c>
      <c r="H29" s="17">
        <v>14.8</v>
      </c>
      <c r="I29" s="20">
        <f t="shared" si="0"/>
        <v>46.8</v>
      </c>
      <c r="J29" s="20">
        <f t="shared" si="1"/>
        <v>15.6</v>
      </c>
      <c r="K29" s="19"/>
      <c r="L29" s="19"/>
      <c r="M29" s="19"/>
      <c r="N29" s="19"/>
      <c r="O29" s="19"/>
      <c r="P29" s="19"/>
      <c r="Q29" s="19"/>
    </row>
    <row r="30" spans="5:17">
      <c r="E30" s="18" t="s">
        <v>67</v>
      </c>
      <c r="F30" s="17">
        <v>19.8</v>
      </c>
      <c r="G30" s="17">
        <v>19.8</v>
      </c>
      <c r="H30" s="17">
        <v>20.399999999999999</v>
      </c>
      <c r="I30" s="20">
        <f t="shared" si="0"/>
        <v>60</v>
      </c>
      <c r="J30" s="20">
        <f t="shared" si="1"/>
        <v>20</v>
      </c>
      <c r="K30" s="19"/>
      <c r="L30" s="19"/>
      <c r="M30" s="19"/>
      <c r="N30" s="19"/>
      <c r="O30" s="19"/>
      <c r="P30" s="19"/>
      <c r="Q30" s="19"/>
    </row>
    <row r="31" spans="5:17">
      <c r="E31" s="18" t="s">
        <v>68</v>
      </c>
      <c r="F31" s="17">
        <v>20.6</v>
      </c>
      <c r="G31" s="17">
        <v>19.799999999999997</v>
      </c>
      <c r="H31" s="17">
        <v>20.399999999999999</v>
      </c>
      <c r="I31" s="20">
        <f t="shared" si="0"/>
        <v>60.8</v>
      </c>
      <c r="J31" s="20">
        <f t="shared" si="1"/>
        <v>20.266666666666666</v>
      </c>
      <c r="K31" s="19"/>
      <c r="L31" s="19"/>
      <c r="M31" s="19"/>
      <c r="N31" s="19"/>
      <c r="O31" s="19"/>
      <c r="P31" s="19"/>
      <c r="Q31" s="19"/>
    </row>
    <row r="32" spans="5:17">
      <c r="E32" s="18" t="s">
        <v>69</v>
      </c>
      <c r="F32" s="17">
        <v>16.799999999999997</v>
      </c>
      <c r="G32" s="17">
        <v>16.399999999999999</v>
      </c>
      <c r="H32" s="17">
        <v>17.100000000000001</v>
      </c>
      <c r="I32" s="20">
        <f t="shared" si="0"/>
        <v>50.3</v>
      </c>
      <c r="J32" s="20">
        <f t="shared" si="1"/>
        <v>16.766666666666666</v>
      </c>
      <c r="K32" s="19"/>
      <c r="L32" s="19"/>
      <c r="M32" s="19"/>
      <c r="N32" s="19"/>
      <c r="O32" s="19"/>
      <c r="P32" s="19"/>
      <c r="Q32" s="19"/>
    </row>
    <row r="33" spans="5:17">
      <c r="E33" s="18" t="s">
        <v>70</v>
      </c>
      <c r="F33" s="17">
        <v>18.799999999999997</v>
      </c>
      <c r="G33" s="17">
        <v>17</v>
      </c>
      <c r="H33" s="17">
        <v>20.399999999999999</v>
      </c>
      <c r="I33" s="20">
        <f t="shared" si="0"/>
        <v>56.199999999999996</v>
      </c>
      <c r="J33" s="20">
        <f t="shared" si="1"/>
        <v>18.733333333333331</v>
      </c>
      <c r="K33" s="19"/>
      <c r="L33" s="19"/>
      <c r="M33" s="19"/>
      <c r="N33" s="19"/>
      <c r="O33" s="19"/>
      <c r="P33" s="19"/>
      <c r="Q33" s="19"/>
    </row>
    <row r="34" spans="5:17">
      <c r="E34" s="18" t="s">
        <v>71</v>
      </c>
      <c r="F34" s="17">
        <v>18</v>
      </c>
      <c r="G34" s="17">
        <v>16.600000000000001</v>
      </c>
      <c r="H34" s="17">
        <v>18.399999999999999</v>
      </c>
      <c r="I34" s="20">
        <f t="shared" si="0"/>
        <v>53</v>
      </c>
      <c r="J34" s="20">
        <f t="shared" si="1"/>
        <v>17.666666666666668</v>
      </c>
      <c r="K34" s="19"/>
      <c r="L34" s="19"/>
      <c r="M34" s="19"/>
      <c r="N34" s="19"/>
      <c r="O34" s="19"/>
      <c r="P34" s="19"/>
      <c r="Q34" s="19"/>
    </row>
    <row r="35" spans="5:17">
      <c r="E35" s="18" t="s">
        <v>72</v>
      </c>
      <c r="F35" s="17">
        <v>15</v>
      </c>
      <c r="G35" s="17">
        <v>14.100000000000001</v>
      </c>
      <c r="H35" s="17">
        <v>14.599999999999998</v>
      </c>
      <c r="I35" s="20">
        <f t="shared" si="0"/>
        <v>43.7</v>
      </c>
      <c r="J35" s="20">
        <f t="shared" si="1"/>
        <v>14.566666666666668</v>
      </c>
      <c r="K35" s="19"/>
      <c r="L35" s="19"/>
      <c r="M35" s="19"/>
      <c r="N35" s="19"/>
      <c r="O35" s="19"/>
      <c r="P35" s="19"/>
      <c r="Q35" s="19"/>
    </row>
    <row r="36" spans="5:17">
      <c r="E36" s="18" t="s">
        <v>73</v>
      </c>
      <c r="F36" s="17">
        <v>13.8</v>
      </c>
      <c r="G36" s="17">
        <v>14.8</v>
      </c>
      <c r="H36" s="17">
        <v>15.5</v>
      </c>
      <c r="I36" s="20">
        <f t="shared" si="0"/>
        <v>44.1</v>
      </c>
      <c r="J36" s="20">
        <f t="shared" si="1"/>
        <v>14.700000000000001</v>
      </c>
      <c r="K36" s="19"/>
      <c r="L36" s="19"/>
      <c r="M36" s="19"/>
      <c r="N36" s="19"/>
      <c r="O36" s="19"/>
      <c r="P36" s="19"/>
      <c r="Q36" s="19"/>
    </row>
    <row r="37" spans="5:17">
      <c r="E37" s="18" t="s">
        <v>74</v>
      </c>
      <c r="F37" s="17">
        <v>17.7</v>
      </c>
      <c r="G37" s="17">
        <v>17</v>
      </c>
      <c r="H37" s="17">
        <v>16</v>
      </c>
      <c r="I37" s="20">
        <f t="shared" si="0"/>
        <v>50.7</v>
      </c>
      <c r="J37" s="20">
        <f t="shared" si="1"/>
        <v>16.900000000000002</v>
      </c>
      <c r="K37" s="19"/>
      <c r="L37" s="19"/>
      <c r="M37" s="19"/>
      <c r="N37" s="19"/>
      <c r="O37" s="19"/>
      <c r="P37" s="19"/>
      <c r="Q37" s="19"/>
    </row>
    <row r="38" spans="5:17">
      <c r="E38" s="18" t="s">
        <v>75</v>
      </c>
      <c r="F38" s="17">
        <v>15.4</v>
      </c>
      <c r="G38" s="17">
        <v>14.200000000000001</v>
      </c>
      <c r="H38" s="17">
        <v>15.7</v>
      </c>
      <c r="I38" s="20">
        <f t="shared" si="0"/>
        <v>45.3</v>
      </c>
      <c r="J38" s="20">
        <f t="shared" si="1"/>
        <v>15.1</v>
      </c>
      <c r="K38" s="19"/>
      <c r="L38" s="19"/>
      <c r="M38" s="19"/>
      <c r="N38" s="19"/>
      <c r="O38" s="19"/>
      <c r="P38" s="19"/>
      <c r="Q38" s="19"/>
    </row>
    <row r="39" spans="5:17">
      <c r="E39" s="18" t="s">
        <v>76</v>
      </c>
      <c r="F39" s="17">
        <v>16.899999999999999</v>
      </c>
      <c r="G39" s="17">
        <v>13.799999999999999</v>
      </c>
      <c r="H39" s="17">
        <v>15</v>
      </c>
      <c r="I39" s="20">
        <f t="shared" si="0"/>
        <v>45.699999999999996</v>
      </c>
      <c r="J39" s="20">
        <f t="shared" si="1"/>
        <v>15.233333333333333</v>
      </c>
      <c r="K39" s="19"/>
      <c r="L39" s="19"/>
      <c r="M39" s="19"/>
      <c r="N39" s="19"/>
      <c r="O39" s="19"/>
      <c r="P39" s="19"/>
      <c r="Q39" s="19"/>
    </row>
    <row r="40" spans="5:17">
      <c r="E40" s="18" t="s">
        <v>77</v>
      </c>
      <c r="F40" s="17">
        <v>20.8</v>
      </c>
      <c r="G40" s="17">
        <v>20.399999999999999</v>
      </c>
      <c r="H40" s="17">
        <v>21.8</v>
      </c>
      <c r="I40" s="20">
        <f t="shared" si="0"/>
        <v>63</v>
      </c>
      <c r="J40" s="20">
        <f t="shared" si="1"/>
        <v>21</v>
      </c>
      <c r="K40" s="19"/>
      <c r="L40" s="19"/>
      <c r="M40" s="19"/>
      <c r="N40" s="19"/>
      <c r="O40" s="19"/>
      <c r="P40" s="19"/>
      <c r="Q40" s="19"/>
    </row>
    <row r="41" spans="5:17">
      <c r="E41" s="18" t="s">
        <v>78</v>
      </c>
      <c r="F41" s="17">
        <v>13</v>
      </c>
      <c r="G41" s="17">
        <v>14.4</v>
      </c>
      <c r="H41" s="17">
        <v>13.200000000000001</v>
      </c>
      <c r="I41" s="20">
        <f t="shared" si="0"/>
        <v>40.6</v>
      </c>
      <c r="J41" s="20">
        <f t="shared" si="1"/>
        <v>13.533333333333333</v>
      </c>
      <c r="K41" s="19"/>
      <c r="L41" s="19"/>
      <c r="M41" s="19"/>
      <c r="N41" s="19"/>
      <c r="O41" s="19"/>
      <c r="P41" s="19"/>
      <c r="Q41" s="19"/>
    </row>
    <row r="42" spans="5:17">
      <c r="E42" s="18" t="s">
        <v>79</v>
      </c>
      <c r="F42" s="17">
        <v>15.600000000000001</v>
      </c>
      <c r="G42" s="17">
        <v>13.399999999999999</v>
      </c>
      <c r="H42" s="17">
        <v>15</v>
      </c>
      <c r="I42" s="20">
        <f t="shared" si="0"/>
        <v>44</v>
      </c>
      <c r="J42" s="20">
        <f t="shared" si="1"/>
        <v>14.666666666666666</v>
      </c>
      <c r="K42" s="19"/>
      <c r="L42" s="19"/>
      <c r="M42" s="19"/>
      <c r="N42" s="19"/>
      <c r="O42" s="19"/>
      <c r="P42" s="19"/>
      <c r="Q42" s="19"/>
    </row>
    <row r="43" spans="5:17">
      <c r="E43" s="18" t="s">
        <v>80</v>
      </c>
      <c r="F43" s="17">
        <v>19.100000000000001</v>
      </c>
      <c r="G43" s="17">
        <v>18.2</v>
      </c>
      <c r="H43" s="17">
        <v>18</v>
      </c>
      <c r="I43" s="20">
        <f t="shared" si="0"/>
        <v>55.3</v>
      </c>
      <c r="J43" s="20">
        <f t="shared" si="1"/>
        <v>18.433333333333334</v>
      </c>
      <c r="K43" s="19"/>
      <c r="L43" s="19"/>
      <c r="M43" s="19"/>
      <c r="N43" s="19"/>
      <c r="O43" s="19"/>
      <c r="P43" s="19"/>
      <c r="Q43" s="19"/>
    </row>
    <row r="44" spans="5:17">
      <c r="E44" s="18" t="s">
        <v>81</v>
      </c>
      <c r="F44" s="17">
        <v>19.399999999999999</v>
      </c>
      <c r="G44" s="17">
        <v>21.4</v>
      </c>
      <c r="H44" s="17">
        <v>21.299999999999997</v>
      </c>
      <c r="I44" s="20">
        <f t="shared" si="0"/>
        <v>62.099999999999994</v>
      </c>
      <c r="J44" s="20">
        <f t="shared" si="1"/>
        <v>20.7</v>
      </c>
      <c r="K44" s="19"/>
      <c r="L44" s="19"/>
      <c r="M44" s="19"/>
      <c r="N44" s="19"/>
      <c r="O44" s="19"/>
      <c r="P44" s="19"/>
      <c r="Q44" s="19"/>
    </row>
    <row r="45" spans="5:17">
      <c r="E45" s="18" t="s">
        <v>82</v>
      </c>
      <c r="F45" s="17">
        <v>12.9</v>
      </c>
      <c r="G45" s="17">
        <v>12</v>
      </c>
      <c r="H45" s="17">
        <v>12.700000000000001</v>
      </c>
      <c r="I45" s="20">
        <f t="shared" si="0"/>
        <v>37.6</v>
      </c>
      <c r="J45" s="20">
        <f t="shared" si="1"/>
        <v>12.533333333333333</v>
      </c>
      <c r="K45" s="19"/>
      <c r="L45" s="19"/>
      <c r="M45" s="19"/>
      <c r="N45" s="19"/>
      <c r="O45" s="19"/>
      <c r="P45" s="19"/>
      <c r="Q45" s="19"/>
    </row>
    <row r="46" spans="5:17">
      <c r="E46" s="18" t="s">
        <v>83</v>
      </c>
      <c r="F46" s="17">
        <v>14</v>
      </c>
      <c r="G46" s="17">
        <v>12.600000000000001</v>
      </c>
      <c r="H46" s="17">
        <v>13.799999999999999</v>
      </c>
      <c r="I46" s="20">
        <f t="shared" si="0"/>
        <v>40.4</v>
      </c>
      <c r="J46" s="20">
        <f t="shared" si="1"/>
        <v>13.466666666666667</v>
      </c>
      <c r="K46" s="19"/>
      <c r="L46" s="19"/>
      <c r="M46" s="19"/>
      <c r="N46" s="19"/>
      <c r="O46" s="19"/>
      <c r="P46" s="19"/>
      <c r="Q46" s="19"/>
    </row>
    <row r="47" spans="5:17">
      <c r="E47" s="18" t="s">
        <v>84</v>
      </c>
      <c r="F47" s="17">
        <v>18.8</v>
      </c>
      <c r="G47" s="17">
        <v>19.8</v>
      </c>
      <c r="H47" s="17">
        <v>19</v>
      </c>
      <c r="I47" s="20">
        <f t="shared" si="0"/>
        <v>57.6</v>
      </c>
      <c r="J47" s="20">
        <f t="shared" si="1"/>
        <v>19.2</v>
      </c>
      <c r="K47" s="19"/>
      <c r="L47" s="19"/>
      <c r="M47" s="19"/>
      <c r="N47" s="19"/>
      <c r="O47" s="19"/>
      <c r="P47" s="19"/>
      <c r="Q47" s="19"/>
    </row>
    <row r="48" spans="5:17">
      <c r="E48" s="18" t="s">
        <v>85</v>
      </c>
      <c r="F48" s="17">
        <v>12.2</v>
      </c>
      <c r="G48" s="17">
        <v>12.399999999999999</v>
      </c>
      <c r="H48" s="17">
        <v>12.7</v>
      </c>
      <c r="I48" s="20">
        <f t="shared" si="0"/>
        <v>37.299999999999997</v>
      </c>
      <c r="J48" s="20">
        <f t="shared" si="1"/>
        <v>12.433333333333332</v>
      </c>
      <c r="K48" s="19"/>
      <c r="L48" s="19"/>
      <c r="M48" s="19"/>
      <c r="N48" s="19"/>
      <c r="O48" s="19"/>
      <c r="P48" s="19"/>
      <c r="Q48" s="19"/>
    </row>
    <row r="49" spans="5:17">
      <c r="E49" s="18" t="s">
        <v>86</v>
      </c>
      <c r="F49" s="17">
        <v>12</v>
      </c>
      <c r="G49" s="17">
        <v>12.399999999999999</v>
      </c>
      <c r="H49" s="17">
        <v>11.8</v>
      </c>
      <c r="I49" s="20">
        <f t="shared" si="0"/>
        <v>36.200000000000003</v>
      </c>
      <c r="J49" s="20">
        <f t="shared" si="1"/>
        <v>12.066666666666668</v>
      </c>
      <c r="K49" s="19"/>
      <c r="L49" s="19"/>
      <c r="M49" s="19"/>
      <c r="N49" s="19"/>
      <c r="O49" s="19"/>
      <c r="P49" s="19"/>
      <c r="Q49" s="19"/>
    </row>
    <row r="50" spans="5:17">
      <c r="E50" s="18" t="s">
        <v>87</v>
      </c>
      <c r="F50" s="17">
        <v>14.4</v>
      </c>
      <c r="G50" s="17">
        <v>16.8</v>
      </c>
      <c r="H50" s="17">
        <v>15.2</v>
      </c>
      <c r="I50" s="20">
        <f t="shared" si="0"/>
        <v>46.400000000000006</v>
      </c>
      <c r="J50" s="20">
        <f t="shared" si="1"/>
        <v>15.466666666666669</v>
      </c>
      <c r="K50" s="19"/>
      <c r="L50" s="19"/>
      <c r="M50" s="19"/>
      <c r="N50" s="19"/>
      <c r="O50" s="19"/>
      <c r="P50" s="19"/>
      <c r="Q50" s="19"/>
    </row>
    <row r="51" spans="5:17">
      <c r="E51" s="18" t="s">
        <v>88</v>
      </c>
      <c r="F51" s="17">
        <v>14.8</v>
      </c>
      <c r="G51" s="17">
        <v>14.899999999999999</v>
      </c>
      <c r="H51" s="17">
        <v>13.4</v>
      </c>
      <c r="I51" s="20">
        <f t="shared" si="0"/>
        <v>43.1</v>
      </c>
      <c r="J51" s="20">
        <f t="shared" si="1"/>
        <v>14.366666666666667</v>
      </c>
      <c r="K51" s="19"/>
      <c r="L51" s="19"/>
      <c r="M51" s="19"/>
      <c r="N51" s="19"/>
      <c r="O51" s="19"/>
      <c r="P51" s="19"/>
      <c r="Q51" s="19"/>
    </row>
    <row r="52" spans="5:17">
      <c r="E52" s="18" t="s">
        <v>89</v>
      </c>
      <c r="F52" s="17">
        <v>15.2</v>
      </c>
      <c r="G52" s="17">
        <v>16</v>
      </c>
      <c r="H52" s="17">
        <v>15.4</v>
      </c>
      <c r="I52" s="20">
        <f t="shared" si="0"/>
        <v>46.6</v>
      </c>
      <c r="J52" s="20">
        <f t="shared" si="1"/>
        <v>15.533333333333333</v>
      </c>
      <c r="K52" s="19"/>
      <c r="L52" s="19"/>
      <c r="M52" s="19"/>
      <c r="N52" s="19"/>
      <c r="O52" s="19"/>
      <c r="P52" s="19"/>
      <c r="Q52" s="19"/>
    </row>
    <row r="53" spans="5:17">
      <c r="E53" s="18" t="s">
        <v>90</v>
      </c>
      <c r="F53" s="17">
        <v>12.799999999999999</v>
      </c>
      <c r="G53" s="17">
        <v>12.3</v>
      </c>
      <c r="H53" s="17">
        <v>12.2</v>
      </c>
      <c r="I53" s="20">
        <f t="shared" si="0"/>
        <v>37.299999999999997</v>
      </c>
      <c r="J53" s="20">
        <f t="shared" si="1"/>
        <v>12.433333333333332</v>
      </c>
      <c r="K53" s="19"/>
      <c r="L53" s="19"/>
      <c r="M53" s="19"/>
      <c r="N53" s="19"/>
      <c r="O53" s="19"/>
      <c r="P53" s="19"/>
      <c r="Q53" s="19"/>
    </row>
    <row r="54" spans="5:17">
      <c r="E54" s="18" t="s">
        <v>91</v>
      </c>
      <c r="F54" s="17">
        <v>16.600000000000001</v>
      </c>
      <c r="G54" s="17">
        <v>15</v>
      </c>
      <c r="H54" s="17">
        <v>16.200000000000003</v>
      </c>
      <c r="I54" s="20">
        <f t="shared" si="0"/>
        <v>47.800000000000004</v>
      </c>
      <c r="J54" s="20">
        <f t="shared" si="1"/>
        <v>15.933333333333335</v>
      </c>
      <c r="K54" s="19"/>
      <c r="L54" s="19"/>
      <c r="M54" s="19"/>
      <c r="N54" s="19"/>
      <c r="O54" s="19"/>
      <c r="P54" s="19"/>
      <c r="Q54" s="19"/>
    </row>
    <row r="55" spans="5:17">
      <c r="E55" s="18" t="s">
        <v>92</v>
      </c>
      <c r="F55" s="17">
        <v>16.2</v>
      </c>
      <c r="G55" s="17">
        <v>15.2</v>
      </c>
      <c r="H55" s="17">
        <v>16</v>
      </c>
      <c r="I55" s="20">
        <f t="shared" si="0"/>
        <v>47.4</v>
      </c>
      <c r="J55" s="20">
        <f t="shared" si="1"/>
        <v>15.799999999999999</v>
      </c>
      <c r="K55" s="19"/>
      <c r="L55" s="19"/>
      <c r="M55" s="19"/>
      <c r="N55" s="19"/>
      <c r="O55" s="19"/>
      <c r="P55" s="19"/>
      <c r="Q55" s="19"/>
    </row>
    <row r="56" spans="5:17">
      <c r="E56" s="18" t="s">
        <v>93</v>
      </c>
      <c r="F56" s="17">
        <v>15.8</v>
      </c>
      <c r="G56" s="17">
        <v>13</v>
      </c>
      <c r="H56" s="17">
        <v>16</v>
      </c>
      <c r="I56" s="20">
        <f t="shared" si="0"/>
        <v>44.8</v>
      </c>
      <c r="J56" s="20">
        <f t="shared" si="1"/>
        <v>14.933333333333332</v>
      </c>
      <c r="K56" s="19"/>
      <c r="L56" s="19"/>
      <c r="M56" s="19"/>
      <c r="N56" s="19"/>
      <c r="O56" s="19"/>
      <c r="P56" s="19"/>
      <c r="Q56" s="19"/>
    </row>
    <row r="57" spans="5:17">
      <c r="E57" s="18" t="s">
        <v>94</v>
      </c>
      <c r="F57" s="17">
        <v>16.3</v>
      </c>
      <c r="G57" s="17">
        <v>16</v>
      </c>
      <c r="H57" s="17">
        <v>15.2</v>
      </c>
      <c r="I57" s="20">
        <f t="shared" si="0"/>
        <v>47.5</v>
      </c>
      <c r="J57" s="20">
        <f t="shared" si="1"/>
        <v>15.833333333333334</v>
      </c>
      <c r="K57" s="19"/>
      <c r="L57" s="19"/>
      <c r="M57" s="19"/>
      <c r="N57" s="19"/>
      <c r="O57" s="19"/>
      <c r="P57" s="19"/>
      <c r="Q57" s="19"/>
    </row>
    <row r="58" spans="5:17">
      <c r="E58" s="18" t="s">
        <v>95</v>
      </c>
      <c r="F58" s="20"/>
      <c r="G58" s="20"/>
      <c r="H58" s="20"/>
      <c r="I58" s="21">
        <f>SUM(F4:H57)</f>
        <v>2641.5000000000005</v>
      </c>
      <c r="J58" s="20"/>
      <c r="K58" s="19"/>
      <c r="L58" s="19"/>
      <c r="M58" s="19"/>
      <c r="N58" s="19"/>
      <c r="O58" s="19"/>
      <c r="P58" s="19"/>
      <c r="Q58" s="19"/>
    </row>
    <row r="59" spans="5:17">
      <c r="E59" s="18" t="s">
        <v>96</v>
      </c>
      <c r="F59" s="18"/>
      <c r="G59" s="18"/>
      <c r="H59" s="18"/>
      <c r="I59" s="18"/>
      <c r="J59" s="22">
        <f>I58/162</f>
        <v>16.305555555555557</v>
      </c>
      <c r="K59" s="19"/>
      <c r="L59" s="19"/>
      <c r="M59" s="19"/>
      <c r="N59" s="19"/>
      <c r="O59" s="19"/>
      <c r="P59" s="19"/>
      <c r="Q59" s="19"/>
    </row>
    <row r="60" spans="5:17"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5:17"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5:17">
      <c r="E62" s="19" t="s">
        <v>97</v>
      </c>
      <c r="F62" s="23">
        <f>(I58*I58)/162</f>
        <v>43071.125000000015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5:17"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5:17">
      <c r="E64" s="19"/>
      <c r="F64" s="19"/>
      <c r="G64" s="19"/>
      <c r="H64" s="19"/>
      <c r="I64" s="19"/>
      <c r="J64" s="18" t="s">
        <v>98</v>
      </c>
      <c r="K64" s="18" t="s">
        <v>99</v>
      </c>
      <c r="L64" s="18" t="s">
        <v>100</v>
      </c>
      <c r="M64" s="18" t="s">
        <v>101</v>
      </c>
      <c r="N64" s="18" t="s">
        <v>102</v>
      </c>
      <c r="O64" s="18" t="s">
        <v>103</v>
      </c>
      <c r="P64" s="24">
        <v>0.01</v>
      </c>
      <c r="Q64" s="19"/>
    </row>
    <row r="65" spans="5:17">
      <c r="E65" s="19"/>
      <c r="F65" s="19"/>
      <c r="G65" s="19"/>
      <c r="H65" s="19"/>
      <c r="I65" s="19"/>
      <c r="J65" s="18" t="s">
        <v>55</v>
      </c>
      <c r="K65" s="18">
        <v>53</v>
      </c>
      <c r="L65" s="25">
        <f>SUMSQ(I4:I57)/3-F62</f>
        <v>985.39166666664823</v>
      </c>
      <c r="M65" s="20">
        <f>L65/K65</f>
        <v>18.592295597483929</v>
      </c>
      <c r="N65" s="20">
        <f>M65/M66</f>
        <v>27.8368935932649</v>
      </c>
      <c r="O65" s="18">
        <v>1.47</v>
      </c>
      <c r="P65" s="18">
        <v>1.72</v>
      </c>
      <c r="Q65" s="19"/>
    </row>
    <row r="66" spans="5:17">
      <c r="E66" s="19"/>
      <c r="F66" s="19"/>
      <c r="G66" s="19"/>
      <c r="H66" s="19"/>
      <c r="I66" s="19"/>
      <c r="J66" s="18" t="s">
        <v>104</v>
      </c>
      <c r="K66" s="18">
        <v>108</v>
      </c>
      <c r="L66" s="20">
        <f>L67-L65</f>
        <v>72.133333333360497</v>
      </c>
      <c r="M66" s="20">
        <f>L66/K66</f>
        <v>0.66790123456815276</v>
      </c>
      <c r="N66" s="18"/>
      <c r="O66" s="18"/>
      <c r="P66" s="18"/>
      <c r="Q66" s="19"/>
    </row>
    <row r="67" spans="5:17">
      <c r="E67" s="19"/>
      <c r="F67" s="19"/>
      <c r="G67" s="19"/>
      <c r="H67" s="19"/>
      <c r="I67" s="19"/>
      <c r="J67" s="18" t="s">
        <v>105</v>
      </c>
      <c r="K67" s="18">
        <v>161</v>
      </c>
      <c r="L67" s="20">
        <f>SUMSQ(F4:H57)-F62</f>
        <v>1057.5250000000087</v>
      </c>
      <c r="M67" s="18"/>
      <c r="N67" s="18"/>
      <c r="O67" s="18"/>
      <c r="P67" s="18"/>
      <c r="Q67" s="19"/>
    </row>
    <row r="68" spans="5:17"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5:17">
      <c r="E69" s="19"/>
      <c r="F69" s="19"/>
      <c r="G69" s="19"/>
      <c r="H69" s="19"/>
      <c r="I69" s="19"/>
      <c r="J69" s="26" t="s">
        <v>19</v>
      </c>
      <c r="K69" s="27">
        <f>SQRT(M66)/J59*100</f>
        <v>5.0121091784495402</v>
      </c>
      <c r="L69" s="19"/>
      <c r="M69" s="19"/>
      <c r="N69" s="19"/>
      <c r="O69" s="19"/>
      <c r="P69" s="19"/>
      <c r="Q6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64"/>
  <sheetViews>
    <sheetView workbookViewId="0">
      <selection activeCell="L5" sqref="L5:N58"/>
    </sheetView>
  </sheetViews>
  <sheetFormatPr defaultRowHeight="15"/>
  <cols>
    <col min="2" max="2" width="7.28515625" customWidth="1"/>
    <col min="3" max="3" width="6.85546875" customWidth="1"/>
    <col min="4" max="4" width="6.7109375" customWidth="1"/>
    <col min="5" max="5" width="7.140625" style="8" customWidth="1"/>
    <col min="6" max="6" width="6.42578125" customWidth="1"/>
    <col min="7" max="8" width="6.5703125" customWidth="1"/>
    <col min="9" max="9" width="6.28515625" customWidth="1"/>
    <col min="10" max="10" width="6" style="8" customWidth="1"/>
    <col min="11" max="11" width="5.7109375" customWidth="1"/>
    <col min="12" max="12" width="6.140625" customWidth="1"/>
    <col min="13" max="13" width="6.42578125" customWidth="1"/>
    <col min="14" max="14" width="6.28515625" customWidth="1"/>
    <col min="15" max="15" width="6.140625" style="8" customWidth="1"/>
    <col min="17" max="17" width="9.140625" style="1"/>
    <col min="18" max="19" width="9.5703125" bestFit="1" customWidth="1"/>
  </cols>
  <sheetData>
    <row r="1" spans="1:29">
      <c r="B1" s="5" t="s">
        <v>14</v>
      </c>
      <c r="C1" s="5"/>
      <c r="D1" s="5"/>
      <c r="F1" s="5"/>
      <c r="G1" s="5"/>
      <c r="H1" s="5"/>
      <c r="I1" s="5"/>
    </row>
    <row r="3" spans="1:29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1:29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1:29">
      <c r="A5">
        <v>1</v>
      </c>
      <c r="B5" s="2">
        <v>50</v>
      </c>
      <c r="C5" s="2">
        <v>47</v>
      </c>
      <c r="D5" s="2">
        <v>56</v>
      </c>
      <c r="E5" s="11">
        <f t="shared" ref="E5:E36" si="0">AVERAGE(B5:D5)</f>
        <v>51</v>
      </c>
      <c r="F5" s="2"/>
      <c r="G5" s="2">
        <v>43.2</v>
      </c>
      <c r="H5" s="2">
        <v>46</v>
      </c>
      <c r="I5" s="2">
        <v>45</v>
      </c>
      <c r="J5" s="11">
        <f>AVERAGE(G5:I5)</f>
        <v>44.733333333333327</v>
      </c>
      <c r="K5" s="2"/>
      <c r="L5" s="2">
        <v>60</v>
      </c>
      <c r="M5" s="2">
        <v>55</v>
      </c>
      <c r="N5" s="2">
        <v>58</v>
      </c>
      <c r="O5" s="11">
        <f t="shared" ref="O5:O36" si="1">AVERAGE(L5:N5)</f>
        <v>57.666666666666664</v>
      </c>
      <c r="Q5" s="4"/>
      <c r="R5" s="4"/>
      <c r="S5" s="4"/>
      <c r="U5" s="2"/>
      <c r="V5" s="2"/>
      <c r="W5" s="2"/>
      <c r="X5" s="2"/>
      <c r="Z5" s="2"/>
      <c r="AA5" s="2"/>
      <c r="AB5" s="2"/>
      <c r="AC5" s="2"/>
    </row>
    <row r="6" spans="1:29">
      <c r="A6">
        <v>2</v>
      </c>
      <c r="B6" s="2">
        <v>54.2</v>
      </c>
      <c r="C6" s="2">
        <v>47</v>
      </c>
      <c r="D6" s="2">
        <v>45</v>
      </c>
      <c r="E6" s="11">
        <f t="shared" si="0"/>
        <v>48.733333333333327</v>
      </c>
      <c r="F6" s="2"/>
      <c r="G6" s="2">
        <v>43</v>
      </c>
      <c r="H6" s="2">
        <v>44</v>
      </c>
      <c r="I6" s="2">
        <v>40</v>
      </c>
      <c r="J6" s="11">
        <f t="shared" ref="J6:J58" si="2">AVERAGE(G6:I6)</f>
        <v>42.333333333333336</v>
      </c>
      <c r="K6" s="2"/>
      <c r="L6" s="2">
        <v>58.6</v>
      </c>
      <c r="M6" s="2">
        <v>62</v>
      </c>
      <c r="N6" s="2">
        <v>54</v>
      </c>
      <c r="O6" s="11">
        <f t="shared" si="1"/>
        <v>58.199999999999996</v>
      </c>
      <c r="Q6" s="4"/>
      <c r="R6" s="4"/>
      <c r="S6" s="4"/>
      <c r="U6" s="2"/>
      <c r="V6" s="2"/>
      <c r="W6" s="2"/>
      <c r="X6" s="2"/>
      <c r="Z6" s="2"/>
      <c r="AA6" s="2"/>
      <c r="AB6" s="2"/>
      <c r="AC6" s="2"/>
    </row>
    <row r="7" spans="1:29">
      <c r="A7">
        <v>3</v>
      </c>
      <c r="B7" s="2">
        <v>55.4</v>
      </c>
      <c r="C7" s="2">
        <v>50</v>
      </c>
      <c r="D7" s="2">
        <v>52.8</v>
      </c>
      <c r="E7" s="11">
        <f t="shared" si="0"/>
        <v>52.733333333333327</v>
      </c>
      <c r="F7" s="2"/>
      <c r="G7" s="2">
        <v>46</v>
      </c>
      <c r="H7" s="2">
        <v>43</v>
      </c>
      <c r="I7" s="2">
        <v>45</v>
      </c>
      <c r="J7" s="11">
        <f t="shared" si="2"/>
        <v>44.666666666666664</v>
      </c>
      <c r="K7" s="2"/>
      <c r="L7" s="2">
        <v>62.6</v>
      </c>
      <c r="M7" s="2">
        <v>57</v>
      </c>
      <c r="N7" s="2">
        <v>59</v>
      </c>
      <c r="O7" s="11">
        <f t="shared" si="1"/>
        <v>59.533333333333331</v>
      </c>
      <c r="Q7" s="4"/>
      <c r="R7" s="4"/>
      <c r="S7" s="4"/>
      <c r="U7" s="2"/>
      <c r="V7" s="2"/>
      <c r="W7" s="2"/>
      <c r="X7" s="2"/>
      <c r="Z7" s="2"/>
      <c r="AA7" s="2"/>
      <c r="AB7" s="2"/>
      <c r="AC7" s="2"/>
    </row>
    <row r="8" spans="1:29">
      <c r="A8">
        <v>4</v>
      </c>
      <c r="B8" s="2">
        <v>51.2</v>
      </c>
      <c r="C8" s="2">
        <v>45</v>
      </c>
      <c r="D8" s="2">
        <v>54</v>
      </c>
      <c r="E8" s="11">
        <f t="shared" si="0"/>
        <v>50.066666666666663</v>
      </c>
      <c r="F8" s="2"/>
      <c r="G8" s="2">
        <v>47</v>
      </c>
      <c r="H8" s="2">
        <v>45.4</v>
      </c>
      <c r="I8" s="2">
        <v>43</v>
      </c>
      <c r="J8" s="11">
        <f t="shared" si="2"/>
        <v>45.133333333333333</v>
      </c>
      <c r="K8" s="2"/>
      <c r="L8" s="2">
        <v>60.4</v>
      </c>
      <c r="M8" s="2">
        <v>55.6</v>
      </c>
      <c r="N8" s="2">
        <v>59</v>
      </c>
      <c r="O8" s="11">
        <f t="shared" si="1"/>
        <v>58.333333333333336</v>
      </c>
      <c r="Q8" s="4"/>
      <c r="R8" s="4"/>
      <c r="S8" s="4"/>
      <c r="U8" s="2"/>
      <c r="V8" s="2"/>
      <c r="W8" s="2"/>
      <c r="X8" s="2"/>
      <c r="Z8" s="2"/>
      <c r="AA8" s="2"/>
      <c r="AB8" s="2"/>
      <c r="AC8" s="2"/>
    </row>
    <row r="9" spans="1:29">
      <c r="A9">
        <v>5</v>
      </c>
      <c r="B9" s="2">
        <v>45.2</v>
      </c>
      <c r="C9" s="2">
        <v>47</v>
      </c>
      <c r="D9" s="2">
        <v>51.4</v>
      </c>
      <c r="E9" s="11">
        <f t="shared" si="0"/>
        <v>47.866666666666667</v>
      </c>
      <c r="F9" s="2"/>
      <c r="G9" s="2">
        <v>46</v>
      </c>
      <c r="H9" s="2">
        <v>44</v>
      </c>
      <c r="I9" s="2">
        <v>42</v>
      </c>
      <c r="J9" s="11">
        <f t="shared" si="2"/>
        <v>44</v>
      </c>
      <c r="K9" s="2"/>
      <c r="L9" s="2">
        <v>53</v>
      </c>
      <c r="M9" s="2">
        <v>55</v>
      </c>
      <c r="N9" s="2">
        <v>57</v>
      </c>
      <c r="O9" s="11">
        <f t="shared" si="1"/>
        <v>55</v>
      </c>
      <c r="Q9" s="4"/>
      <c r="R9" s="4"/>
      <c r="S9" s="4"/>
      <c r="U9" s="2"/>
      <c r="V9" s="2"/>
      <c r="W9" s="2"/>
      <c r="X9" s="2"/>
      <c r="Z9" s="2"/>
      <c r="AA9" s="2"/>
      <c r="AB9" s="2"/>
      <c r="AC9" s="2"/>
    </row>
    <row r="10" spans="1:29">
      <c r="A10">
        <v>6</v>
      </c>
      <c r="B10" s="2">
        <v>50</v>
      </c>
      <c r="C10" s="2">
        <v>54.6</v>
      </c>
      <c r="D10" s="2">
        <v>53.4</v>
      </c>
      <c r="E10" s="11">
        <f t="shared" si="0"/>
        <v>52.666666666666664</v>
      </c>
      <c r="F10" s="2"/>
      <c r="G10" s="2">
        <v>47</v>
      </c>
      <c r="H10" s="2">
        <v>44</v>
      </c>
      <c r="I10" s="2">
        <v>49</v>
      </c>
      <c r="J10" s="11">
        <f t="shared" si="2"/>
        <v>46.666666666666664</v>
      </c>
      <c r="K10" s="2"/>
      <c r="L10" s="2">
        <v>59.8</v>
      </c>
      <c r="M10" s="2">
        <v>57.2</v>
      </c>
      <c r="N10" s="2">
        <v>62</v>
      </c>
      <c r="O10" s="11">
        <f t="shared" si="1"/>
        <v>59.666666666666664</v>
      </c>
      <c r="Q10" s="4"/>
      <c r="R10" s="4"/>
      <c r="S10" s="4"/>
      <c r="U10" s="2"/>
      <c r="V10" s="2"/>
      <c r="W10" s="2"/>
      <c r="X10" s="2"/>
      <c r="Z10" s="2"/>
      <c r="AA10" s="2"/>
      <c r="AB10" s="2"/>
      <c r="AC10" s="2"/>
    </row>
    <row r="11" spans="1:29">
      <c r="A11">
        <v>7</v>
      </c>
      <c r="B11" s="2">
        <v>46.2</v>
      </c>
      <c r="C11" s="2">
        <v>47</v>
      </c>
      <c r="D11" s="2">
        <v>40</v>
      </c>
      <c r="E11" s="11">
        <f t="shared" si="0"/>
        <v>44.4</v>
      </c>
      <c r="F11" s="2"/>
      <c r="G11" s="2">
        <v>40</v>
      </c>
      <c r="H11" s="2">
        <v>42.2</v>
      </c>
      <c r="I11" s="2">
        <v>45</v>
      </c>
      <c r="J11" s="11">
        <f t="shared" si="2"/>
        <v>42.4</v>
      </c>
      <c r="K11" s="2"/>
      <c r="L11" s="2">
        <v>52</v>
      </c>
      <c r="M11" s="2">
        <v>56</v>
      </c>
      <c r="N11" s="2">
        <v>55</v>
      </c>
      <c r="O11" s="11">
        <f t="shared" si="1"/>
        <v>54.333333333333336</v>
      </c>
      <c r="Q11" s="4"/>
      <c r="R11" s="4"/>
      <c r="S11" s="4"/>
      <c r="U11" s="2"/>
      <c r="V11" s="2"/>
      <c r="W11" s="2"/>
      <c r="X11" s="2"/>
      <c r="Z11" s="2"/>
      <c r="AA11" s="2"/>
      <c r="AB11" s="2"/>
      <c r="AC11" s="2"/>
    </row>
    <row r="12" spans="1:29">
      <c r="A12">
        <v>8</v>
      </c>
      <c r="B12" s="2">
        <v>51</v>
      </c>
      <c r="C12" s="2">
        <v>53.6</v>
      </c>
      <c r="D12" s="2">
        <v>49</v>
      </c>
      <c r="E12" s="11">
        <f t="shared" si="0"/>
        <v>51.199999999999996</v>
      </c>
      <c r="F12" s="2"/>
      <c r="G12" s="2">
        <v>43</v>
      </c>
      <c r="H12" s="2">
        <v>45</v>
      </c>
      <c r="I12" s="2">
        <v>47</v>
      </c>
      <c r="J12" s="11">
        <f t="shared" si="2"/>
        <v>45</v>
      </c>
      <c r="K12" s="2"/>
      <c r="L12" s="2">
        <v>61.6</v>
      </c>
      <c r="M12" s="2">
        <v>57</v>
      </c>
      <c r="N12" s="2">
        <v>58</v>
      </c>
      <c r="O12" s="11">
        <f t="shared" si="1"/>
        <v>58.866666666666667</v>
      </c>
      <c r="Q12" s="4"/>
      <c r="R12" s="4"/>
      <c r="S12" s="4"/>
      <c r="U12" s="2"/>
      <c r="V12" s="2"/>
      <c r="W12" s="2"/>
      <c r="X12" s="2"/>
      <c r="Z12" s="2"/>
      <c r="AA12" s="2"/>
      <c r="AB12" s="2"/>
      <c r="AC12" s="2"/>
    </row>
    <row r="13" spans="1:29">
      <c r="A13">
        <v>9</v>
      </c>
      <c r="B13" s="2">
        <v>50</v>
      </c>
      <c r="C13" s="2">
        <v>56.4</v>
      </c>
      <c r="D13" s="2">
        <v>54.4</v>
      </c>
      <c r="E13" s="11">
        <f t="shared" si="0"/>
        <v>53.6</v>
      </c>
      <c r="F13" s="2"/>
      <c r="G13" s="2">
        <v>46</v>
      </c>
      <c r="H13" s="2">
        <v>49</v>
      </c>
      <c r="I13" s="2">
        <v>45</v>
      </c>
      <c r="J13" s="11">
        <f t="shared" si="2"/>
        <v>46.666666666666664</v>
      </c>
      <c r="K13" s="2"/>
      <c r="L13" s="2">
        <v>63.6</v>
      </c>
      <c r="M13" s="2">
        <v>61.6</v>
      </c>
      <c r="N13" s="2">
        <v>57</v>
      </c>
      <c r="O13" s="11">
        <f t="shared" si="1"/>
        <v>60.733333333333327</v>
      </c>
      <c r="Q13" s="4"/>
      <c r="R13" s="4"/>
      <c r="S13" s="4"/>
      <c r="U13" s="2"/>
      <c r="V13" s="2"/>
      <c r="W13" s="2"/>
      <c r="X13" s="2"/>
      <c r="Z13" s="2"/>
      <c r="AA13" s="2"/>
      <c r="AB13" s="2"/>
      <c r="AC13" s="2"/>
    </row>
    <row r="14" spans="1:29">
      <c r="A14">
        <v>10</v>
      </c>
      <c r="B14" s="2">
        <v>55</v>
      </c>
      <c r="C14" s="2">
        <v>53.6</v>
      </c>
      <c r="D14" s="2">
        <v>50</v>
      </c>
      <c r="E14" s="11">
        <f t="shared" si="0"/>
        <v>52.866666666666667</v>
      </c>
      <c r="F14" s="2"/>
      <c r="G14" s="2">
        <v>49.4</v>
      </c>
      <c r="H14" s="2">
        <v>46</v>
      </c>
      <c r="I14" s="2">
        <v>45</v>
      </c>
      <c r="J14" s="11">
        <f t="shared" si="2"/>
        <v>46.800000000000004</v>
      </c>
      <c r="K14" s="2"/>
      <c r="L14" s="2">
        <v>59.4</v>
      </c>
      <c r="M14" s="2">
        <v>57</v>
      </c>
      <c r="N14" s="2">
        <v>64.2</v>
      </c>
      <c r="O14" s="11">
        <f t="shared" si="1"/>
        <v>60.20000000000001</v>
      </c>
      <c r="Q14" s="4"/>
      <c r="R14" s="4"/>
      <c r="S14" s="4"/>
      <c r="U14" s="2"/>
      <c r="V14" s="2"/>
      <c r="W14" s="2"/>
      <c r="X14" s="2"/>
      <c r="Z14" s="2"/>
      <c r="AA14" s="2"/>
      <c r="AB14" s="2"/>
      <c r="AC14" s="2"/>
    </row>
    <row r="15" spans="1:29">
      <c r="A15">
        <v>11</v>
      </c>
      <c r="B15" s="2">
        <v>53.2</v>
      </c>
      <c r="C15" s="2">
        <v>51</v>
      </c>
      <c r="D15" s="2">
        <v>56.4</v>
      </c>
      <c r="E15" s="11">
        <f t="shared" si="0"/>
        <v>53.533333333333331</v>
      </c>
      <c r="F15" s="2"/>
      <c r="G15" s="2">
        <v>42</v>
      </c>
      <c r="H15" s="2">
        <v>43</v>
      </c>
      <c r="I15" s="2">
        <v>46</v>
      </c>
      <c r="J15" s="11">
        <f t="shared" si="2"/>
        <v>43.666666666666664</v>
      </c>
      <c r="K15" s="2"/>
      <c r="L15" s="2">
        <v>62.4</v>
      </c>
      <c r="M15" s="2">
        <v>60.2</v>
      </c>
      <c r="N15" s="2">
        <v>57</v>
      </c>
      <c r="O15" s="11">
        <f t="shared" si="1"/>
        <v>59.866666666666667</v>
      </c>
      <c r="Q15" s="4"/>
      <c r="R15" s="4"/>
      <c r="S15" s="4"/>
      <c r="U15" s="2"/>
      <c r="V15" s="2"/>
      <c r="W15" s="2"/>
      <c r="X15" s="2"/>
      <c r="Z15" s="2"/>
      <c r="AA15" s="2"/>
      <c r="AB15" s="2"/>
      <c r="AC15" s="2"/>
    </row>
    <row r="16" spans="1:29">
      <c r="A16">
        <v>12</v>
      </c>
      <c r="B16" s="2">
        <v>50.8</v>
      </c>
      <c r="C16" s="2">
        <v>47</v>
      </c>
      <c r="D16" s="2">
        <v>49.3</v>
      </c>
      <c r="E16" s="11">
        <f t="shared" si="0"/>
        <v>49.033333333333331</v>
      </c>
      <c r="F16" s="2"/>
      <c r="G16" s="2">
        <v>42.2</v>
      </c>
      <c r="H16" s="2">
        <v>44</v>
      </c>
      <c r="I16" s="2">
        <v>40</v>
      </c>
      <c r="J16" s="11">
        <f t="shared" si="2"/>
        <v>42.06666666666667</v>
      </c>
      <c r="K16" s="2"/>
      <c r="L16" s="2">
        <v>51</v>
      </c>
      <c r="M16" s="2">
        <v>54.4</v>
      </c>
      <c r="N16" s="2">
        <v>58</v>
      </c>
      <c r="O16" s="11">
        <f t="shared" si="1"/>
        <v>54.466666666666669</v>
      </c>
      <c r="Q16" s="4"/>
      <c r="R16" s="4"/>
      <c r="S16" s="4"/>
      <c r="U16" s="2"/>
      <c r="V16" s="2"/>
      <c r="W16" s="2"/>
      <c r="X16" s="2"/>
      <c r="Z16" s="2"/>
      <c r="AA16" s="2"/>
      <c r="AB16" s="2"/>
      <c r="AC16" s="2"/>
    </row>
    <row r="17" spans="1:29">
      <c r="A17">
        <v>13</v>
      </c>
      <c r="B17" s="2">
        <v>54</v>
      </c>
      <c r="C17" s="2">
        <v>59.2</v>
      </c>
      <c r="D17" s="2">
        <v>56</v>
      </c>
      <c r="E17" s="11">
        <f t="shared" si="0"/>
        <v>56.4</v>
      </c>
      <c r="F17" s="2"/>
      <c r="G17" s="2">
        <v>42</v>
      </c>
      <c r="H17" s="2">
        <v>47</v>
      </c>
      <c r="I17" s="2">
        <v>45</v>
      </c>
      <c r="J17" s="11">
        <f t="shared" si="2"/>
        <v>44.666666666666664</v>
      </c>
      <c r="K17" s="2"/>
      <c r="L17" s="2">
        <v>64.2</v>
      </c>
      <c r="M17" s="2">
        <v>59.2</v>
      </c>
      <c r="N17" s="2">
        <v>63</v>
      </c>
      <c r="O17" s="11">
        <f t="shared" si="1"/>
        <v>62.133333333333333</v>
      </c>
      <c r="Q17" s="4"/>
      <c r="R17" s="4"/>
      <c r="S17" s="4"/>
      <c r="U17" s="2"/>
      <c r="V17" s="2"/>
      <c r="W17" s="2"/>
      <c r="X17" s="2"/>
      <c r="Z17" s="2"/>
      <c r="AA17" s="2"/>
      <c r="AB17" s="2"/>
      <c r="AC17" s="2"/>
    </row>
    <row r="18" spans="1:29">
      <c r="A18">
        <v>14</v>
      </c>
      <c r="B18" s="2">
        <v>49</v>
      </c>
      <c r="C18" s="2">
        <v>46</v>
      </c>
      <c r="D18" s="2">
        <v>43</v>
      </c>
      <c r="E18" s="11">
        <f t="shared" si="0"/>
        <v>46</v>
      </c>
      <c r="F18" s="2"/>
      <c r="G18" s="2">
        <v>44.2</v>
      </c>
      <c r="H18" s="2">
        <v>42</v>
      </c>
      <c r="I18" s="2">
        <v>40</v>
      </c>
      <c r="J18" s="11">
        <f t="shared" si="2"/>
        <v>42.06666666666667</v>
      </c>
      <c r="K18" s="2"/>
      <c r="L18" s="2">
        <v>53</v>
      </c>
      <c r="M18" s="2">
        <v>51</v>
      </c>
      <c r="N18" s="2">
        <v>61</v>
      </c>
      <c r="O18" s="11">
        <f t="shared" si="1"/>
        <v>55</v>
      </c>
      <c r="Q18" s="4"/>
      <c r="R18" s="4"/>
      <c r="S18" s="4"/>
      <c r="U18" s="2"/>
      <c r="V18" s="2"/>
      <c r="W18" s="2"/>
      <c r="X18" s="2"/>
      <c r="Z18" s="2"/>
      <c r="AA18" s="2"/>
      <c r="AB18" s="2"/>
      <c r="AC18" s="2"/>
    </row>
    <row r="19" spans="1:29">
      <c r="A19">
        <v>15</v>
      </c>
      <c r="B19" s="2">
        <v>46</v>
      </c>
      <c r="C19" s="2">
        <v>49</v>
      </c>
      <c r="D19" s="2">
        <v>51.8</v>
      </c>
      <c r="E19" s="11">
        <f t="shared" si="0"/>
        <v>48.933333333333337</v>
      </c>
      <c r="F19" s="2"/>
      <c r="G19" s="2">
        <v>44</v>
      </c>
      <c r="H19" s="2">
        <v>39</v>
      </c>
      <c r="I19" s="2">
        <v>43</v>
      </c>
      <c r="J19" s="11">
        <f t="shared" si="2"/>
        <v>42</v>
      </c>
      <c r="K19" s="2"/>
      <c r="L19" s="2">
        <v>51</v>
      </c>
      <c r="M19" s="2">
        <v>57.2</v>
      </c>
      <c r="N19" s="2">
        <v>61</v>
      </c>
      <c r="O19" s="11">
        <f t="shared" si="1"/>
        <v>56.4</v>
      </c>
      <c r="Q19" s="4"/>
      <c r="R19" s="4"/>
      <c r="S19" s="4"/>
      <c r="U19" s="2"/>
      <c r="V19" s="2"/>
      <c r="W19" s="2"/>
      <c r="X19" s="2"/>
      <c r="Z19" s="2"/>
      <c r="AA19" s="2"/>
      <c r="AB19" s="2"/>
      <c r="AC19" s="2"/>
    </row>
    <row r="20" spans="1:29">
      <c r="A20">
        <v>16</v>
      </c>
      <c r="B20" s="2">
        <v>45.8</v>
      </c>
      <c r="C20" s="2">
        <v>42</v>
      </c>
      <c r="D20" s="2">
        <v>43.4</v>
      </c>
      <c r="E20" s="11">
        <f t="shared" si="0"/>
        <v>43.733333333333327</v>
      </c>
      <c r="F20" s="2"/>
      <c r="G20" s="2">
        <v>40.299999999999997</v>
      </c>
      <c r="H20" s="2">
        <v>42</v>
      </c>
      <c r="I20" s="2">
        <v>36.200000000000003</v>
      </c>
      <c r="J20" s="11">
        <f t="shared" si="2"/>
        <v>39.5</v>
      </c>
      <c r="K20" s="2"/>
      <c r="L20" s="2">
        <v>52</v>
      </c>
      <c r="M20" s="2">
        <v>50.8</v>
      </c>
      <c r="N20" s="2">
        <v>47.4</v>
      </c>
      <c r="O20" s="11">
        <f t="shared" si="1"/>
        <v>50.066666666666663</v>
      </c>
      <c r="Q20" s="4"/>
      <c r="R20" s="4"/>
      <c r="S20" s="4"/>
      <c r="U20" s="2"/>
      <c r="V20" s="2"/>
      <c r="W20" s="2"/>
      <c r="X20" s="2"/>
      <c r="Z20" s="2"/>
      <c r="AA20" s="2"/>
      <c r="AB20" s="2"/>
      <c r="AC20" s="2"/>
    </row>
    <row r="21" spans="1:29">
      <c r="A21">
        <v>17</v>
      </c>
      <c r="B21" s="2">
        <v>50.6</v>
      </c>
      <c r="C21" s="2">
        <v>44</v>
      </c>
      <c r="D21" s="2">
        <v>48</v>
      </c>
      <c r="E21" s="11">
        <f t="shared" si="0"/>
        <v>47.533333333333331</v>
      </c>
      <c r="F21" s="2"/>
      <c r="G21" s="2">
        <v>42</v>
      </c>
      <c r="H21" s="2">
        <v>47.2</v>
      </c>
      <c r="I21" s="2">
        <v>39.200000000000003</v>
      </c>
      <c r="J21" s="11">
        <f t="shared" si="2"/>
        <v>42.800000000000004</v>
      </c>
      <c r="K21" s="2"/>
      <c r="L21" s="2">
        <v>58</v>
      </c>
      <c r="M21" s="2">
        <v>53.2</v>
      </c>
      <c r="N21" s="2">
        <v>50</v>
      </c>
      <c r="O21" s="11">
        <f t="shared" si="1"/>
        <v>53.733333333333327</v>
      </c>
      <c r="Q21" s="4"/>
      <c r="R21" s="4"/>
      <c r="S21" s="4"/>
      <c r="U21" s="2"/>
      <c r="V21" s="2"/>
      <c r="W21" s="2"/>
      <c r="X21" s="2"/>
      <c r="Z21" s="2"/>
      <c r="AA21" s="2"/>
      <c r="AB21" s="2"/>
      <c r="AC21" s="2"/>
    </row>
    <row r="22" spans="1:29">
      <c r="A22">
        <v>18</v>
      </c>
      <c r="B22" s="2">
        <v>44.8</v>
      </c>
      <c r="C22" s="2">
        <v>51</v>
      </c>
      <c r="D22" s="2">
        <v>43</v>
      </c>
      <c r="E22" s="11">
        <f t="shared" si="0"/>
        <v>46.266666666666673</v>
      </c>
      <c r="F22" s="2"/>
      <c r="G22" s="2">
        <v>41.4</v>
      </c>
      <c r="H22" s="2">
        <v>43</v>
      </c>
      <c r="I22" s="2">
        <v>39.200000000000003</v>
      </c>
      <c r="J22" s="11">
        <f t="shared" si="2"/>
        <v>41.2</v>
      </c>
      <c r="K22" s="2"/>
      <c r="L22" s="2">
        <v>55.4</v>
      </c>
      <c r="M22" s="2">
        <v>50.6</v>
      </c>
      <c r="N22" s="2">
        <v>47</v>
      </c>
      <c r="O22" s="11">
        <f t="shared" si="1"/>
        <v>51</v>
      </c>
      <c r="Q22" s="4"/>
      <c r="R22" s="4"/>
      <c r="S22" s="4"/>
      <c r="U22" s="2"/>
      <c r="V22" s="2"/>
      <c r="W22" s="2"/>
      <c r="X22" s="2"/>
      <c r="Z22" s="2"/>
      <c r="AA22" s="2"/>
      <c r="AB22" s="2"/>
      <c r="AC22" s="2"/>
    </row>
    <row r="23" spans="1:29">
      <c r="A23">
        <v>19</v>
      </c>
      <c r="B23" s="2">
        <v>51</v>
      </c>
      <c r="C23" s="2">
        <v>49.2</v>
      </c>
      <c r="D23" s="2">
        <v>45</v>
      </c>
      <c r="E23" s="11">
        <f t="shared" si="0"/>
        <v>48.4</v>
      </c>
      <c r="F23" s="2"/>
      <c r="G23" s="2">
        <v>45</v>
      </c>
      <c r="H23" s="2">
        <v>39</v>
      </c>
      <c r="I23" s="2">
        <v>43.2</v>
      </c>
      <c r="J23" s="11">
        <f t="shared" si="2"/>
        <v>42.4</v>
      </c>
      <c r="K23" s="2"/>
      <c r="L23" s="2">
        <v>56.8</v>
      </c>
      <c r="M23" s="2">
        <v>47</v>
      </c>
      <c r="N23" s="2">
        <v>54.2</v>
      </c>
      <c r="O23" s="11">
        <f t="shared" si="1"/>
        <v>52.666666666666664</v>
      </c>
      <c r="Q23" s="4"/>
      <c r="R23" s="4"/>
      <c r="S23" s="4"/>
      <c r="U23" s="2"/>
      <c r="V23" s="2"/>
      <c r="W23" s="2"/>
      <c r="X23" s="2"/>
      <c r="Z23" s="2"/>
      <c r="AA23" s="2"/>
      <c r="AB23" s="2"/>
      <c r="AC23" s="2"/>
    </row>
    <row r="24" spans="1:29">
      <c r="A24">
        <v>20</v>
      </c>
      <c r="B24" s="2">
        <v>43</v>
      </c>
      <c r="C24" s="2">
        <v>52</v>
      </c>
      <c r="D24" s="2">
        <v>48.8</v>
      </c>
      <c r="E24" s="11">
        <f t="shared" si="0"/>
        <v>47.933333333333337</v>
      </c>
      <c r="F24" s="2"/>
      <c r="G24" s="2">
        <v>40.4</v>
      </c>
      <c r="H24" s="2">
        <v>43</v>
      </c>
      <c r="I24" s="2">
        <v>37.4</v>
      </c>
      <c r="J24" s="11">
        <f t="shared" si="2"/>
        <v>40.266666666666673</v>
      </c>
      <c r="K24" s="2"/>
      <c r="L24" s="2">
        <v>49.6</v>
      </c>
      <c r="M24" s="2">
        <v>57</v>
      </c>
      <c r="N24" s="2">
        <v>54</v>
      </c>
      <c r="O24" s="11">
        <f t="shared" si="1"/>
        <v>53.533333333333331</v>
      </c>
      <c r="Q24" s="4"/>
      <c r="R24" s="4"/>
      <c r="S24" s="4"/>
      <c r="U24" s="2"/>
      <c r="V24" s="2"/>
      <c r="W24" s="2"/>
      <c r="X24" s="2"/>
      <c r="Z24" s="2"/>
      <c r="AA24" s="2"/>
      <c r="AB24" s="2"/>
      <c r="AC24" s="2"/>
    </row>
    <row r="25" spans="1:29">
      <c r="A25">
        <v>21</v>
      </c>
      <c r="B25" s="2">
        <v>46.2</v>
      </c>
      <c r="C25" s="2">
        <v>42</v>
      </c>
      <c r="D25" s="2">
        <v>48.6</v>
      </c>
      <c r="E25" s="11">
        <f t="shared" si="0"/>
        <v>45.6</v>
      </c>
      <c r="F25" s="2"/>
      <c r="G25" s="2">
        <v>37</v>
      </c>
      <c r="H25" s="2">
        <v>43</v>
      </c>
      <c r="I25" s="2">
        <v>41</v>
      </c>
      <c r="J25" s="11">
        <f t="shared" si="2"/>
        <v>40.333333333333336</v>
      </c>
      <c r="K25" s="2"/>
      <c r="L25" s="2">
        <v>51.4</v>
      </c>
      <c r="M25" s="2">
        <v>47.8</v>
      </c>
      <c r="N25" s="2">
        <v>56</v>
      </c>
      <c r="O25" s="11">
        <f t="shared" si="1"/>
        <v>51.733333333333327</v>
      </c>
      <c r="Q25" s="4"/>
      <c r="R25" s="4"/>
      <c r="S25" s="4"/>
      <c r="U25" s="2"/>
      <c r="V25" s="2"/>
      <c r="W25" s="2"/>
      <c r="X25" s="2"/>
      <c r="Z25" s="2"/>
      <c r="AA25" s="2"/>
      <c r="AB25" s="2"/>
      <c r="AC25" s="2"/>
    </row>
    <row r="26" spans="1:29">
      <c r="A26">
        <v>22</v>
      </c>
      <c r="B26" s="2">
        <v>43</v>
      </c>
      <c r="C26" s="2">
        <v>45</v>
      </c>
      <c r="D26" s="2">
        <v>51</v>
      </c>
      <c r="E26" s="11">
        <f t="shared" si="0"/>
        <v>46.333333333333336</v>
      </c>
      <c r="F26" s="2"/>
      <c r="G26" s="2">
        <v>38.4</v>
      </c>
      <c r="H26" s="2">
        <v>43</v>
      </c>
      <c r="I26" s="2">
        <v>41</v>
      </c>
      <c r="J26" s="11">
        <f t="shared" si="2"/>
        <v>40.800000000000004</v>
      </c>
      <c r="K26" s="2"/>
      <c r="L26" s="2">
        <v>50.6</v>
      </c>
      <c r="M26" s="2">
        <v>53.4</v>
      </c>
      <c r="N26" s="2">
        <v>56</v>
      </c>
      <c r="O26" s="11">
        <f t="shared" si="1"/>
        <v>53.333333333333336</v>
      </c>
      <c r="Q26" s="4"/>
      <c r="R26" s="4"/>
      <c r="S26" s="4"/>
      <c r="U26" s="2"/>
      <c r="V26" s="2"/>
      <c r="W26" s="2"/>
      <c r="X26" s="2"/>
      <c r="Z26" s="2"/>
      <c r="AA26" s="2"/>
      <c r="AB26" s="2"/>
      <c r="AC26" s="2"/>
    </row>
    <row r="27" spans="1:29">
      <c r="A27">
        <v>23</v>
      </c>
      <c r="B27" s="2">
        <v>52</v>
      </c>
      <c r="C27" s="2">
        <v>47</v>
      </c>
      <c r="D27" s="2">
        <v>44</v>
      </c>
      <c r="E27" s="11">
        <f t="shared" si="0"/>
        <v>47.666666666666664</v>
      </c>
      <c r="F27" s="2"/>
      <c r="G27" s="2">
        <v>45</v>
      </c>
      <c r="H27" s="2">
        <v>46</v>
      </c>
      <c r="I27" s="2">
        <v>40</v>
      </c>
      <c r="J27" s="11">
        <f t="shared" si="2"/>
        <v>43.666666666666664</v>
      </c>
      <c r="K27" s="2"/>
      <c r="L27" s="2">
        <v>59</v>
      </c>
      <c r="M27" s="2">
        <v>52.2</v>
      </c>
      <c r="N27" s="2">
        <v>48</v>
      </c>
      <c r="O27" s="11">
        <f t="shared" si="1"/>
        <v>53.066666666666663</v>
      </c>
      <c r="Q27" s="4"/>
      <c r="R27" s="4"/>
      <c r="S27" s="4"/>
      <c r="U27" s="2"/>
      <c r="V27" s="2"/>
      <c r="W27" s="2"/>
      <c r="X27" s="2"/>
      <c r="Z27" s="2"/>
      <c r="AA27" s="2"/>
      <c r="AB27" s="2"/>
      <c r="AC27" s="2"/>
    </row>
    <row r="28" spans="1:29">
      <c r="A28">
        <v>24</v>
      </c>
      <c r="B28" s="2">
        <v>56.4</v>
      </c>
      <c r="C28" s="2">
        <v>49</v>
      </c>
      <c r="D28" s="2">
        <v>55</v>
      </c>
      <c r="E28" s="11">
        <f t="shared" si="0"/>
        <v>53.466666666666669</v>
      </c>
      <c r="F28" s="2"/>
      <c r="G28" s="2">
        <v>51.4</v>
      </c>
      <c r="H28" s="2">
        <v>47.2</v>
      </c>
      <c r="I28" s="2">
        <v>46</v>
      </c>
      <c r="J28" s="11">
        <f t="shared" si="2"/>
        <v>48.199999999999996</v>
      </c>
      <c r="K28" s="2"/>
      <c r="L28" s="2">
        <v>57.4</v>
      </c>
      <c r="M28" s="2">
        <v>53</v>
      </c>
      <c r="N28" s="2">
        <v>61.8</v>
      </c>
      <c r="O28" s="11">
        <f t="shared" si="1"/>
        <v>57.4</v>
      </c>
      <c r="Q28" s="4"/>
      <c r="R28" s="4"/>
      <c r="S28" s="4"/>
      <c r="U28" s="2"/>
      <c r="V28" s="2"/>
      <c r="W28" s="2"/>
      <c r="X28" s="2"/>
      <c r="Z28" s="2"/>
      <c r="AA28" s="2"/>
      <c r="AB28" s="2"/>
      <c r="AC28" s="2"/>
    </row>
    <row r="29" spans="1:29">
      <c r="A29">
        <v>25</v>
      </c>
      <c r="B29" s="2">
        <v>55</v>
      </c>
      <c r="C29" s="2">
        <v>53.6</v>
      </c>
      <c r="D29" s="2">
        <v>64</v>
      </c>
      <c r="E29" s="11">
        <f t="shared" si="0"/>
        <v>57.533333333333331</v>
      </c>
      <c r="F29" s="2"/>
      <c r="G29" s="2">
        <v>47</v>
      </c>
      <c r="H29" s="2">
        <v>49</v>
      </c>
      <c r="I29" s="2">
        <v>50</v>
      </c>
      <c r="J29" s="11">
        <f t="shared" si="2"/>
        <v>48.666666666666664</v>
      </c>
      <c r="K29" s="2"/>
      <c r="L29" s="2">
        <v>55</v>
      </c>
      <c r="M29" s="2">
        <v>49</v>
      </c>
      <c r="N29" s="2">
        <v>51</v>
      </c>
      <c r="O29" s="11">
        <f t="shared" si="1"/>
        <v>51.666666666666664</v>
      </c>
      <c r="Q29" s="4"/>
      <c r="R29" s="4"/>
      <c r="S29" s="4"/>
      <c r="U29" s="2"/>
      <c r="V29" s="2"/>
      <c r="W29" s="2"/>
      <c r="X29" s="2"/>
      <c r="Z29" s="2"/>
      <c r="AA29" s="2"/>
      <c r="AB29" s="2"/>
      <c r="AC29" s="2"/>
    </row>
    <row r="30" spans="1:29">
      <c r="A30">
        <v>26</v>
      </c>
      <c r="B30" s="2">
        <v>54.8</v>
      </c>
      <c r="C30" s="2">
        <v>43.2</v>
      </c>
      <c r="D30" s="2">
        <v>52</v>
      </c>
      <c r="E30" s="11">
        <f t="shared" si="0"/>
        <v>50</v>
      </c>
      <c r="F30" s="2"/>
      <c r="G30" s="2">
        <v>42.2</v>
      </c>
      <c r="H30" s="2">
        <v>45.2</v>
      </c>
      <c r="I30" s="2">
        <v>46</v>
      </c>
      <c r="J30" s="11">
        <f t="shared" si="2"/>
        <v>44.466666666666669</v>
      </c>
      <c r="K30" s="2"/>
      <c r="L30" s="2">
        <v>52</v>
      </c>
      <c r="M30" s="2">
        <v>50</v>
      </c>
      <c r="N30" s="2">
        <v>55</v>
      </c>
      <c r="O30" s="11">
        <f t="shared" si="1"/>
        <v>52.333333333333336</v>
      </c>
      <c r="Q30" s="4"/>
      <c r="R30" s="4"/>
      <c r="S30" s="4"/>
      <c r="U30" s="2"/>
      <c r="V30" s="2"/>
      <c r="W30" s="2"/>
      <c r="X30" s="2"/>
      <c r="Z30" s="2"/>
      <c r="AA30" s="2"/>
      <c r="AB30" s="2"/>
      <c r="AC30" s="2"/>
    </row>
    <row r="31" spans="1:29">
      <c r="A31">
        <v>27</v>
      </c>
      <c r="B31" s="2">
        <v>54</v>
      </c>
      <c r="C31" s="2">
        <v>56</v>
      </c>
      <c r="D31" s="2">
        <v>63</v>
      </c>
      <c r="E31" s="11">
        <f t="shared" si="0"/>
        <v>57.666666666666664</v>
      </c>
      <c r="F31" s="2"/>
      <c r="G31" s="2">
        <v>53.4</v>
      </c>
      <c r="H31" s="2">
        <v>55</v>
      </c>
      <c r="I31" s="2">
        <v>45</v>
      </c>
      <c r="J31" s="11">
        <f t="shared" si="2"/>
        <v>51.133333333333333</v>
      </c>
      <c r="K31" s="2"/>
      <c r="L31" s="2">
        <v>62.5</v>
      </c>
      <c r="M31" s="2">
        <v>65.599999999999994</v>
      </c>
      <c r="N31" s="2">
        <v>66.2</v>
      </c>
      <c r="O31" s="11">
        <f t="shared" si="1"/>
        <v>64.766666666666666</v>
      </c>
      <c r="Q31" s="4"/>
      <c r="R31" s="4"/>
      <c r="S31" s="4"/>
      <c r="U31" s="2"/>
      <c r="V31" s="2"/>
      <c r="W31" s="2"/>
      <c r="X31" s="2"/>
      <c r="Z31" s="2"/>
      <c r="AA31" s="2"/>
      <c r="AB31" s="2"/>
      <c r="AC31" s="2"/>
    </row>
    <row r="32" spans="1:29">
      <c r="A32">
        <v>28</v>
      </c>
      <c r="B32" s="2">
        <v>45</v>
      </c>
      <c r="C32" s="2">
        <v>55</v>
      </c>
      <c r="D32" s="2">
        <v>52.2</v>
      </c>
      <c r="E32" s="11">
        <f t="shared" si="0"/>
        <v>50.733333333333327</v>
      </c>
      <c r="F32" s="2"/>
      <c r="G32" s="2">
        <v>43.8</v>
      </c>
      <c r="H32" s="2">
        <v>51</v>
      </c>
      <c r="I32" s="2">
        <v>49</v>
      </c>
      <c r="J32" s="11">
        <f t="shared" si="2"/>
        <v>47.933333333333337</v>
      </c>
      <c r="K32" s="2"/>
      <c r="L32" s="2">
        <v>48</v>
      </c>
      <c r="M32" s="2">
        <v>51</v>
      </c>
      <c r="N32" s="2">
        <v>55.4</v>
      </c>
      <c r="O32" s="11">
        <f t="shared" si="1"/>
        <v>51.466666666666669</v>
      </c>
      <c r="Q32" s="4"/>
      <c r="R32" s="4"/>
      <c r="S32" s="4"/>
      <c r="U32" s="2"/>
      <c r="V32" s="2"/>
      <c r="W32" s="2"/>
      <c r="X32" s="2"/>
      <c r="Z32" s="2"/>
      <c r="AA32" s="2"/>
      <c r="AB32" s="2"/>
      <c r="AC32" s="2"/>
    </row>
    <row r="33" spans="1:29">
      <c r="A33">
        <v>29</v>
      </c>
      <c r="B33" s="2">
        <v>41</v>
      </c>
      <c r="C33" s="2">
        <v>42</v>
      </c>
      <c r="D33" s="2">
        <v>51</v>
      </c>
      <c r="E33" s="11">
        <f t="shared" si="0"/>
        <v>44.666666666666664</v>
      </c>
      <c r="F33" s="2"/>
      <c r="G33" s="2">
        <v>49</v>
      </c>
      <c r="H33" s="2">
        <v>41</v>
      </c>
      <c r="I33" s="2">
        <v>45</v>
      </c>
      <c r="J33" s="11">
        <f t="shared" si="2"/>
        <v>45</v>
      </c>
      <c r="K33" s="2"/>
      <c r="L33" s="2">
        <v>45</v>
      </c>
      <c r="M33" s="2">
        <v>50.4</v>
      </c>
      <c r="N33" s="2">
        <v>49</v>
      </c>
      <c r="O33" s="11">
        <f t="shared" si="1"/>
        <v>48.133333333333333</v>
      </c>
      <c r="Q33" s="4"/>
      <c r="R33" s="4"/>
      <c r="S33" s="4"/>
      <c r="U33" s="2"/>
      <c r="V33" s="2"/>
      <c r="W33" s="2"/>
      <c r="X33" s="2"/>
      <c r="Z33" s="2"/>
      <c r="AA33" s="2"/>
      <c r="AB33" s="2"/>
      <c r="AC33" s="2"/>
    </row>
    <row r="34" spans="1:29">
      <c r="A34">
        <v>30</v>
      </c>
      <c r="B34" s="2">
        <v>49</v>
      </c>
      <c r="C34" s="2">
        <v>45</v>
      </c>
      <c r="D34" s="2">
        <v>53</v>
      </c>
      <c r="E34" s="11">
        <f t="shared" si="0"/>
        <v>49</v>
      </c>
      <c r="F34" s="2"/>
      <c r="G34" s="2">
        <v>45</v>
      </c>
      <c r="H34" s="2">
        <v>43</v>
      </c>
      <c r="I34" s="2">
        <v>49</v>
      </c>
      <c r="J34" s="11">
        <f t="shared" si="2"/>
        <v>45.666666666666664</v>
      </c>
      <c r="K34" s="2"/>
      <c r="L34" s="2">
        <v>40</v>
      </c>
      <c r="M34" s="2">
        <v>47</v>
      </c>
      <c r="N34" s="2">
        <v>45</v>
      </c>
      <c r="O34" s="11">
        <f t="shared" si="1"/>
        <v>44</v>
      </c>
      <c r="Q34" s="4"/>
      <c r="R34" s="4"/>
      <c r="S34" s="4"/>
      <c r="U34" s="2"/>
      <c r="V34" s="2"/>
      <c r="W34" s="2"/>
      <c r="X34" s="2"/>
      <c r="Z34" s="2"/>
      <c r="AA34" s="2"/>
      <c r="AB34" s="2"/>
      <c r="AC34" s="2"/>
    </row>
    <row r="35" spans="1:29">
      <c r="A35">
        <v>31</v>
      </c>
      <c r="B35" s="2">
        <v>52.6</v>
      </c>
      <c r="C35" s="2">
        <v>48</v>
      </c>
      <c r="D35" s="2">
        <v>55</v>
      </c>
      <c r="E35" s="11">
        <f t="shared" si="0"/>
        <v>51.866666666666667</v>
      </c>
      <c r="F35" s="2"/>
      <c r="G35" s="2">
        <v>42.6</v>
      </c>
      <c r="H35" s="2">
        <v>45</v>
      </c>
      <c r="I35" s="2">
        <v>50</v>
      </c>
      <c r="J35" s="11">
        <f t="shared" si="2"/>
        <v>45.866666666666667</v>
      </c>
      <c r="K35" s="2"/>
      <c r="L35" s="2">
        <v>56.2</v>
      </c>
      <c r="M35" s="2">
        <v>52</v>
      </c>
      <c r="N35" s="2">
        <v>49</v>
      </c>
      <c r="O35" s="11">
        <f t="shared" si="1"/>
        <v>52.4</v>
      </c>
      <c r="Q35" s="4"/>
      <c r="R35" s="4"/>
      <c r="S35" s="4"/>
      <c r="U35" s="2"/>
      <c r="V35" s="2"/>
      <c r="W35" s="2"/>
      <c r="X35" s="2"/>
      <c r="Z35" s="2"/>
      <c r="AA35" s="2"/>
      <c r="AB35" s="2"/>
      <c r="AC35" s="2"/>
    </row>
    <row r="36" spans="1:29">
      <c r="A36">
        <v>32</v>
      </c>
      <c r="B36" s="2">
        <v>54</v>
      </c>
      <c r="C36" s="2">
        <v>46</v>
      </c>
      <c r="D36" s="2">
        <v>51.6</v>
      </c>
      <c r="E36" s="11">
        <f t="shared" si="0"/>
        <v>50.533333333333331</v>
      </c>
      <c r="F36" s="2"/>
      <c r="G36" s="2">
        <v>45</v>
      </c>
      <c r="H36" s="2">
        <v>49</v>
      </c>
      <c r="I36" s="2">
        <v>41.2</v>
      </c>
      <c r="J36" s="11">
        <f t="shared" si="2"/>
        <v>45.066666666666663</v>
      </c>
      <c r="K36" s="2"/>
      <c r="L36" s="2">
        <v>49</v>
      </c>
      <c r="M36" s="2">
        <v>45</v>
      </c>
      <c r="N36" s="2">
        <v>43</v>
      </c>
      <c r="O36" s="11">
        <f t="shared" si="1"/>
        <v>45.666666666666664</v>
      </c>
      <c r="Q36" s="4"/>
      <c r="R36" s="4"/>
      <c r="S36" s="4"/>
      <c r="U36" s="2"/>
      <c r="V36" s="2"/>
      <c r="W36" s="2"/>
      <c r="X36" s="2"/>
      <c r="Z36" s="2"/>
      <c r="AA36" s="2"/>
      <c r="AB36" s="2"/>
      <c r="AC36" s="2"/>
    </row>
    <row r="37" spans="1:29">
      <c r="A37">
        <v>33</v>
      </c>
      <c r="B37" s="2">
        <v>42</v>
      </c>
      <c r="C37" s="2">
        <v>36</v>
      </c>
      <c r="D37" s="2">
        <v>46</v>
      </c>
      <c r="E37" s="11">
        <f t="shared" ref="E37:E58" si="3">AVERAGE(B37:D37)</f>
        <v>41.333333333333336</v>
      </c>
      <c r="F37" s="2"/>
      <c r="G37" s="2">
        <v>39.6</v>
      </c>
      <c r="H37" s="2">
        <v>40</v>
      </c>
      <c r="I37" s="2">
        <v>43</v>
      </c>
      <c r="J37" s="11">
        <f t="shared" si="2"/>
        <v>40.866666666666667</v>
      </c>
      <c r="K37" s="2"/>
      <c r="L37" s="2">
        <v>49</v>
      </c>
      <c r="M37" s="2">
        <v>47</v>
      </c>
      <c r="N37" s="2">
        <v>45.4</v>
      </c>
      <c r="O37" s="11">
        <f t="shared" ref="O37:O58" si="4">AVERAGE(L37:N37)</f>
        <v>47.133333333333333</v>
      </c>
      <c r="Q37" s="4"/>
      <c r="R37" s="4"/>
      <c r="S37" s="4"/>
      <c r="U37" s="2"/>
      <c r="V37" s="2"/>
      <c r="W37" s="2"/>
      <c r="X37" s="2"/>
      <c r="Z37" s="2"/>
      <c r="AA37" s="2"/>
      <c r="AB37" s="2"/>
      <c r="AC37" s="2"/>
    </row>
    <row r="38" spans="1:29">
      <c r="A38">
        <v>34</v>
      </c>
      <c r="B38" s="2">
        <v>48</v>
      </c>
      <c r="C38" s="2">
        <v>42</v>
      </c>
      <c r="D38" s="2">
        <v>46.8</v>
      </c>
      <c r="E38" s="11">
        <f t="shared" si="3"/>
        <v>45.6</v>
      </c>
      <c r="F38" s="2"/>
      <c r="G38" s="2">
        <v>40</v>
      </c>
      <c r="H38" s="2">
        <v>44</v>
      </c>
      <c r="I38" s="2">
        <v>45</v>
      </c>
      <c r="J38" s="11">
        <f t="shared" si="2"/>
        <v>43</v>
      </c>
      <c r="K38" s="2"/>
      <c r="L38" s="2">
        <v>47</v>
      </c>
      <c r="M38" s="2">
        <v>49.6</v>
      </c>
      <c r="N38" s="2">
        <v>43</v>
      </c>
      <c r="O38" s="11">
        <f t="shared" si="4"/>
        <v>46.533333333333331</v>
      </c>
      <c r="Q38" s="4"/>
      <c r="R38" s="4"/>
      <c r="S38" s="4"/>
      <c r="U38" s="2"/>
      <c r="V38" s="2"/>
      <c r="W38" s="2"/>
      <c r="X38" s="2"/>
      <c r="Z38" s="2"/>
      <c r="AA38" s="2"/>
      <c r="AB38" s="2"/>
      <c r="AC38" s="2"/>
    </row>
    <row r="39" spans="1:29">
      <c r="A39">
        <v>35</v>
      </c>
      <c r="B39" s="2">
        <v>54.6</v>
      </c>
      <c r="C39" s="2">
        <v>52</v>
      </c>
      <c r="D39" s="2">
        <v>46</v>
      </c>
      <c r="E39" s="11">
        <f t="shared" si="3"/>
        <v>50.866666666666667</v>
      </c>
      <c r="F39" s="2"/>
      <c r="G39" s="2">
        <v>43</v>
      </c>
      <c r="H39" s="2">
        <v>35.299999999999997</v>
      </c>
      <c r="I39" s="2">
        <v>44.8</v>
      </c>
      <c r="J39" s="11">
        <f t="shared" si="2"/>
        <v>41.033333333333331</v>
      </c>
      <c r="K39" s="2"/>
      <c r="L39" s="2">
        <v>53</v>
      </c>
      <c r="M39" s="2">
        <v>58</v>
      </c>
      <c r="N39" s="2">
        <v>55.2</v>
      </c>
      <c r="O39" s="11">
        <f t="shared" si="4"/>
        <v>55.4</v>
      </c>
      <c r="Q39" s="4"/>
      <c r="R39" s="4"/>
      <c r="S39" s="4"/>
      <c r="U39" s="2"/>
      <c r="V39" s="2"/>
      <c r="W39" s="2"/>
      <c r="X39" s="2"/>
      <c r="Z39" s="2"/>
      <c r="AA39" s="2"/>
      <c r="AB39" s="2"/>
      <c r="AC39" s="2"/>
    </row>
    <row r="40" spans="1:29">
      <c r="A40">
        <v>36</v>
      </c>
      <c r="B40" s="2">
        <v>52.6</v>
      </c>
      <c r="C40" s="2">
        <v>46</v>
      </c>
      <c r="D40" s="2">
        <v>54</v>
      </c>
      <c r="E40" s="11">
        <f t="shared" si="3"/>
        <v>50.866666666666667</v>
      </c>
      <c r="F40" s="2"/>
      <c r="G40" s="2">
        <v>46</v>
      </c>
      <c r="H40" s="2">
        <v>45</v>
      </c>
      <c r="I40" s="2">
        <v>50</v>
      </c>
      <c r="J40" s="11">
        <f t="shared" si="2"/>
        <v>47</v>
      </c>
      <c r="K40" s="2"/>
      <c r="L40" s="2">
        <v>47</v>
      </c>
      <c r="M40" s="2">
        <v>52.2</v>
      </c>
      <c r="N40" s="2">
        <v>54.8</v>
      </c>
      <c r="O40" s="11">
        <f t="shared" si="4"/>
        <v>51.333333333333336</v>
      </c>
      <c r="Q40" s="4"/>
      <c r="R40" s="4"/>
      <c r="S40" s="4"/>
      <c r="U40" s="2"/>
      <c r="V40" s="2"/>
      <c r="W40" s="2"/>
      <c r="X40" s="2"/>
      <c r="Z40" s="2"/>
      <c r="AA40" s="2"/>
      <c r="AB40" s="2"/>
      <c r="AC40" s="2"/>
    </row>
    <row r="41" spans="1:29">
      <c r="A41">
        <v>37</v>
      </c>
      <c r="B41" s="2">
        <v>44.2</v>
      </c>
      <c r="C41" s="2">
        <v>41.8</v>
      </c>
      <c r="D41" s="2">
        <v>38</v>
      </c>
      <c r="E41" s="11">
        <f t="shared" si="3"/>
        <v>41.333333333333336</v>
      </c>
      <c r="F41" s="2"/>
      <c r="G41" s="2">
        <v>42</v>
      </c>
      <c r="H41" s="2">
        <v>38.4</v>
      </c>
      <c r="I41" s="2">
        <v>40</v>
      </c>
      <c r="J41" s="11">
        <f t="shared" si="2"/>
        <v>40.133333333333333</v>
      </c>
      <c r="K41" s="2"/>
      <c r="L41" s="2">
        <v>43</v>
      </c>
      <c r="M41" s="2">
        <v>40</v>
      </c>
      <c r="N41" s="2">
        <v>44.2</v>
      </c>
      <c r="O41" s="11">
        <f t="shared" si="4"/>
        <v>42.4</v>
      </c>
      <c r="Q41" s="4"/>
      <c r="R41" s="4"/>
      <c r="S41" s="4"/>
      <c r="U41" s="2"/>
      <c r="V41" s="2"/>
      <c r="W41" s="2"/>
      <c r="X41" s="2"/>
      <c r="Z41" s="2"/>
      <c r="AA41" s="2"/>
      <c r="AB41" s="2"/>
      <c r="AC41" s="2"/>
    </row>
    <row r="42" spans="1:29">
      <c r="A42">
        <v>38</v>
      </c>
      <c r="B42" s="2">
        <v>42</v>
      </c>
      <c r="C42" s="2">
        <v>46</v>
      </c>
      <c r="D42" s="2">
        <v>47.6</v>
      </c>
      <c r="E42" s="11">
        <f t="shared" si="3"/>
        <v>45.199999999999996</v>
      </c>
      <c r="F42" s="2"/>
      <c r="G42" s="2">
        <v>41</v>
      </c>
      <c r="H42" s="2">
        <v>46</v>
      </c>
      <c r="I42" s="2">
        <v>43</v>
      </c>
      <c r="J42" s="11">
        <f t="shared" si="2"/>
        <v>43.333333333333336</v>
      </c>
      <c r="K42" s="2"/>
      <c r="L42" s="2">
        <v>53.8</v>
      </c>
      <c r="M42" s="2">
        <v>51</v>
      </c>
      <c r="N42" s="2">
        <v>48</v>
      </c>
      <c r="O42" s="11">
        <f t="shared" si="4"/>
        <v>50.933333333333337</v>
      </c>
      <c r="Q42" s="4"/>
      <c r="R42" s="4"/>
      <c r="S42" s="4"/>
      <c r="U42" s="2"/>
      <c r="V42" s="2"/>
      <c r="W42" s="2"/>
      <c r="X42" s="2"/>
      <c r="Z42" s="2"/>
      <c r="AA42" s="2"/>
      <c r="AB42" s="2"/>
      <c r="AC42" s="2"/>
    </row>
    <row r="43" spans="1:29">
      <c r="A43">
        <v>39</v>
      </c>
      <c r="B43" s="2">
        <v>54</v>
      </c>
      <c r="C43" s="2">
        <v>46</v>
      </c>
      <c r="D43" s="2">
        <v>52.8</v>
      </c>
      <c r="E43" s="11">
        <f t="shared" si="3"/>
        <v>50.933333333333337</v>
      </c>
      <c r="F43" s="2"/>
      <c r="G43" s="2">
        <v>47</v>
      </c>
      <c r="H43" s="2">
        <v>50</v>
      </c>
      <c r="I43" s="2">
        <v>45</v>
      </c>
      <c r="J43" s="11">
        <f t="shared" si="2"/>
        <v>47.333333333333336</v>
      </c>
      <c r="K43" s="2"/>
      <c r="L43" s="2">
        <v>43</v>
      </c>
      <c r="M43" s="2">
        <v>40</v>
      </c>
      <c r="N43" s="2">
        <v>41</v>
      </c>
      <c r="O43" s="11">
        <f t="shared" si="4"/>
        <v>41.333333333333336</v>
      </c>
      <c r="Q43" s="4"/>
      <c r="R43" s="4"/>
      <c r="S43" s="4"/>
      <c r="U43" s="2"/>
      <c r="V43" s="2"/>
      <c r="W43" s="2"/>
      <c r="X43" s="2"/>
      <c r="Z43" s="2"/>
      <c r="AA43" s="2"/>
      <c r="AB43" s="2"/>
      <c r="AC43" s="2"/>
    </row>
    <row r="44" spans="1:29">
      <c r="A44">
        <v>40</v>
      </c>
      <c r="B44" s="2">
        <v>52</v>
      </c>
      <c r="C44" s="2">
        <v>45.6</v>
      </c>
      <c r="D44" s="2">
        <v>50</v>
      </c>
      <c r="E44" s="11">
        <f t="shared" si="3"/>
        <v>49.199999999999996</v>
      </c>
      <c r="F44" s="2"/>
      <c r="G44" s="2">
        <v>43.4</v>
      </c>
      <c r="H44" s="2">
        <v>50</v>
      </c>
      <c r="I44" s="2">
        <v>45</v>
      </c>
      <c r="J44" s="11">
        <f t="shared" si="2"/>
        <v>46.133333333333333</v>
      </c>
      <c r="K44" s="2"/>
      <c r="L44" s="2">
        <v>47</v>
      </c>
      <c r="M44" s="2">
        <v>50.6</v>
      </c>
      <c r="N44" s="2">
        <v>55</v>
      </c>
      <c r="O44" s="11">
        <f t="shared" si="4"/>
        <v>50.866666666666667</v>
      </c>
      <c r="Q44" s="4"/>
      <c r="R44" s="4"/>
      <c r="S44" s="4"/>
      <c r="U44" s="2"/>
      <c r="V44" s="2"/>
      <c r="W44" s="2"/>
      <c r="X44" s="2"/>
      <c r="Z44" s="2"/>
      <c r="AA44" s="2"/>
      <c r="AB44" s="2"/>
      <c r="AC44" s="2"/>
    </row>
    <row r="45" spans="1:29">
      <c r="A45">
        <v>41</v>
      </c>
      <c r="B45" s="2">
        <v>49.2</v>
      </c>
      <c r="C45" s="2">
        <v>44</v>
      </c>
      <c r="D45" s="2">
        <v>52</v>
      </c>
      <c r="E45" s="11">
        <f t="shared" si="3"/>
        <v>48.4</v>
      </c>
      <c r="F45" s="2"/>
      <c r="G45" s="2">
        <v>41.2</v>
      </c>
      <c r="H45" s="2">
        <v>43.4</v>
      </c>
      <c r="I45" s="2">
        <v>39.6</v>
      </c>
      <c r="J45" s="11">
        <f t="shared" si="2"/>
        <v>41.4</v>
      </c>
      <c r="K45" s="2"/>
      <c r="L45" s="2">
        <v>47</v>
      </c>
      <c r="M45" s="2">
        <v>52.8</v>
      </c>
      <c r="N45" s="2">
        <v>55</v>
      </c>
      <c r="O45" s="11">
        <f t="shared" si="4"/>
        <v>51.6</v>
      </c>
      <c r="Q45" s="4"/>
      <c r="R45" s="4"/>
      <c r="S45" s="4"/>
      <c r="U45" s="2"/>
      <c r="V45" s="2"/>
      <c r="W45" s="2"/>
      <c r="X45" s="2"/>
      <c r="Z45" s="2"/>
      <c r="AA45" s="2"/>
      <c r="AB45" s="2"/>
      <c r="AC45" s="2"/>
    </row>
    <row r="46" spans="1:29">
      <c r="A46">
        <v>42</v>
      </c>
      <c r="B46" s="2">
        <v>41.4</v>
      </c>
      <c r="C46" s="2">
        <v>47</v>
      </c>
      <c r="D46" s="2">
        <v>50</v>
      </c>
      <c r="E46" s="11">
        <f t="shared" si="3"/>
        <v>46.133333333333333</v>
      </c>
      <c r="F46" s="2"/>
      <c r="G46" s="2">
        <v>40</v>
      </c>
      <c r="H46" s="2">
        <v>39</v>
      </c>
      <c r="I46" s="2">
        <v>37</v>
      </c>
      <c r="J46" s="11">
        <f t="shared" si="2"/>
        <v>38.666666666666664</v>
      </c>
      <c r="K46" s="2"/>
      <c r="L46" s="2">
        <v>46.8</v>
      </c>
      <c r="M46" s="2">
        <v>48.6</v>
      </c>
      <c r="N46" s="2">
        <v>49</v>
      </c>
      <c r="O46" s="11">
        <f t="shared" si="4"/>
        <v>48.133333333333333</v>
      </c>
      <c r="Q46" s="4"/>
      <c r="R46" s="4"/>
      <c r="S46" s="4"/>
      <c r="U46" s="2"/>
      <c r="V46" s="2"/>
      <c r="W46" s="2"/>
      <c r="X46" s="2"/>
      <c r="Z46" s="2"/>
      <c r="AA46" s="2"/>
      <c r="AB46" s="2"/>
      <c r="AC46" s="2"/>
    </row>
    <row r="47" spans="1:29">
      <c r="A47">
        <v>43</v>
      </c>
      <c r="B47" s="2">
        <v>50</v>
      </c>
      <c r="C47" s="2">
        <v>48.3</v>
      </c>
      <c r="D47" s="2">
        <v>42.8</v>
      </c>
      <c r="E47" s="11">
        <f t="shared" si="3"/>
        <v>47.033333333333331</v>
      </c>
      <c r="F47" s="2"/>
      <c r="G47" s="2">
        <v>41.5</v>
      </c>
      <c r="H47" s="2">
        <v>37</v>
      </c>
      <c r="I47" s="2">
        <v>38.200000000000003</v>
      </c>
      <c r="J47" s="11">
        <f t="shared" si="2"/>
        <v>38.9</v>
      </c>
      <c r="K47" s="2"/>
      <c r="L47" s="2">
        <v>47.8</v>
      </c>
      <c r="M47" s="2">
        <v>55</v>
      </c>
      <c r="N47" s="2">
        <v>52.8</v>
      </c>
      <c r="O47" s="11">
        <f t="shared" si="4"/>
        <v>51.866666666666667</v>
      </c>
      <c r="Q47" s="4"/>
      <c r="R47" s="4"/>
      <c r="S47" s="4"/>
      <c r="U47" s="2"/>
      <c r="V47" s="2"/>
      <c r="W47" s="2"/>
      <c r="X47" s="2"/>
      <c r="Z47" s="2"/>
      <c r="AA47" s="2"/>
      <c r="AB47" s="2"/>
      <c r="AC47" s="2"/>
    </row>
    <row r="48" spans="1:29">
      <c r="A48">
        <v>44</v>
      </c>
      <c r="B48" s="2">
        <v>55</v>
      </c>
      <c r="C48" s="2">
        <v>52.2</v>
      </c>
      <c r="D48" s="2">
        <v>47.2</v>
      </c>
      <c r="E48" s="11">
        <f t="shared" si="3"/>
        <v>51.466666666666669</v>
      </c>
      <c r="F48" s="2"/>
      <c r="G48" s="2">
        <v>40</v>
      </c>
      <c r="H48" s="2">
        <v>41.6</v>
      </c>
      <c r="I48" s="2">
        <v>42</v>
      </c>
      <c r="J48" s="11">
        <f t="shared" si="2"/>
        <v>41.199999999999996</v>
      </c>
      <c r="K48" s="2"/>
      <c r="L48" s="2">
        <v>52</v>
      </c>
      <c r="M48" s="2">
        <v>54.6</v>
      </c>
      <c r="N48" s="2">
        <v>50</v>
      </c>
      <c r="O48" s="11">
        <f t="shared" si="4"/>
        <v>52.199999999999996</v>
      </c>
      <c r="Q48" s="4"/>
      <c r="R48" s="4"/>
      <c r="S48" s="4"/>
      <c r="U48" s="2"/>
      <c r="V48" s="2"/>
      <c r="W48" s="2"/>
      <c r="X48" s="2"/>
      <c r="Z48" s="2"/>
      <c r="AA48" s="2"/>
      <c r="AB48" s="2"/>
      <c r="AC48" s="2"/>
    </row>
    <row r="49" spans="1:29">
      <c r="A49">
        <v>45</v>
      </c>
      <c r="B49" s="2">
        <v>49</v>
      </c>
      <c r="C49" s="2">
        <v>44.8</v>
      </c>
      <c r="D49" s="2">
        <v>47.4</v>
      </c>
      <c r="E49" s="11">
        <f t="shared" si="3"/>
        <v>47.066666666666663</v>
      </c>
      <c r="F49" s="2"/>
      <c r="G49" s="2">
        <v>42.4</v>
      </c>
      <c r="H49" s="2">
        <v>39.6</v>
      </c>
      <c r="I49" s="2">
        <v>37.200000000000003</v>
      </c>
      <c r="J49" s="11">
        <f t="shared" si="2"/>
        <v>39.733333333333334</v>
      </c>
      <c r="K49" s="2"/>
      <c r="L49" s="2">
        <v>50</v>
      </c>
      <c r="M49" s="2">
        <v>47.4</v>
      </c>
      <c r="N49" s="2">
        <v>52</v>
      </c>
      <c r="O49" s="11">
        <f t="shared" si="4"/>
        <v>49.800000000000004</v>
      </c>
      <c r="Q49" s="4"/>
      <c r="R49" s="4"/>
      <c r="S49" s="4"/>
      <c r="U49" s="2"/>
      <c r="V49" s="2"/>
      <c r="W49" s="2"/>
      <c r="X49" s="2"/>
      <c r="Z49" s="2"/>
      <c r="AA49" s="2"/>
      <c r="AB49" s="2"/>
      <c r="AC49" s="2"/>
    </row>
    <row r="50" spans="1:29">
      <c r="A50">
        <v>46</v>
      </c>
      <c r="B50" s="2">
        <v>47.4</v>
      </c>
      <c r="C50" s="2">
        <v>52</v>
      </c>
      <c r="D50" s="2">
        <v>55</v>
      </c>
      <c r="E50" s="11">
        <f t="shared" si="3"/>
        <v>51.466666666666669</v>
      </c>
      <c r="F50" s="2"/>
      <c r="G50" s="2">
        <v>43.8</v>
      </c>
      <c r="H50" s="2">
        <v>41</v>
      </c>
      <c r="I50" s="2">
        <v>43.8</v>
      </c>
      <c r="J50" s="11">
        <f t="shared" si="2"/>
        <v>42.866666666666667</v>
      </c>
      <c r="K50" s="2"/>
      <c r="L50" s="2">
        <v>50</v>
      </c>
      <c r="M50" s="2">
        <v>55</v>
      </c>
      <c r="N50" s="2">
        <v>52</v>
      </c>
      <c r="O50" s="11">
        <f t="shared" si="4"/>
        <v>52.333333333333336</v>
      </c>
      <c r="Q50" s="4"/>
      <c r="R50" s="4"/>
      <c r="S50" s="4"/>
      <c r="U50" s="2"/>
      <c r="V50" s="2"/>
      <c r="W50" s="2"/>
      <c r="X50" s="2"/>
      <c r="Z50" s="2"/>
      <c r="AA50" s="2"/>
      <c r="AB50" s="2"/>
      <c r="AC50" s="2"/>
    </row>
    <row r="51" spans="1:29">
      <c r="A51">
        <v>47</v>
      </c>
      <c r="B51" s="2">
        <v>56</v>
      </c>
      <c r="C51" s="2">
        <v>55</v>
      </c>
      <c r="D51" s="2">
        <v>49</v>
      </c>
      <c r="E51" s="11">
        <f t="shared" si="3"/>
        <v>53.333333333333336</v>
      </c>
      <c r="F51" s="2"/>
      <c r="G51" s="2">
        <v>45</v>
      </c>
      <c r="H51" s="2">
        <v>43.2</v>
      </c>
      <c r="I51" s="2">
        <v>40</v>
      </c>
      <c r="J51" s="11">
        <f t="shared" si="2"/>
        <v>42.733333333333327</v>
      </c>
      <c r="K51" s="2"/>
      <c r="L51" s="2">
        <v>53</v>
      </c>
      <c r="M51" s="2">
        <v>57.6</v>
      </c>
      <c r="N51" s="2">
        <v>54.2</v>
      </c>
      <c r="O51" s="11">
        <f t="shared" si="4"/>
        <v>54.933333333333337</v>
      </c>
      <c r="Q51" s="4"/>
      <c r="R51" s="4"/>
      <c r="S51" s="4"/>
      <c r="U51" s="2"/>
      <c r="V51" s="2"/>
      <c r="W51" s="2"/>
      <c r="X51" s="2"/>
      <c r="Z51" s="2"/>
      <c r="AA51" s="2"/>
      <c r="AB51" s="2"/>
      <c r="AC51" s="2"/>
    </row>
    <row r="52" spans="1:29">
      <c r="A52">
        <v>48</v>
      </c>
      <c r="B52" s="2">
        <v>47.8</v>
      </c>
      <c r="C52" s="2">
        <v>49</v>
      </c>
      <c r="D52" s="2">
        <v>45.8</v>
      </c>
      <c r="E52" s="11">
        <f t="shared" si="3"/>
        <v>47.533333333333331</v>
      </c>
      <c r="F52" s="2"/>
      <c r="G52" s="2">
        <v>41.4</v>
      </c>
      <c r="H52" s="2">
        <v>39.200000000000003</v>
      </c>
      <c r="I52" s="2">
        <v>38.4</v>
      </c>
      <c r="J52" s="11">
        <f t="shared" si="2"/>
        <v>39.666666666666664</v>
      </c>
      <c r="K52" s="2"/>
      <c r="L52" s="2">
        <v>53</v>
      </c>
      <c r="M52" s="2">
        <v>49</v>
      </c>
      <c r="N52" s="2">
        <v>48.6</v>
      </c>
      <c r="O52" s="11">
        <f t="shared" si="4"/>
        <v>50.199999999999996</v>
      </c>
      <c r="Q52" s="4"/>
      <c r="R52" s="4"/>
      <c r="S52" s="4"/>
      <c r="U52" s="2"/>
      <c r="V52" s="2"/>
      <c r="W52" s="2"/>
      <c r="X52" s="2"/>
      <c r="Z52" s="2"/>
      <c r="AA52" s="2"/>
      <c r="AB52" s="2"/>
      <c r="AC52" s="2"/>
    </row>
    <row r="53" spans="1:29">
      <c r="A53">
        <v>49</v>
      </c>
      <c r="B53" s="2">
        <v>52</v>
      </c>
      <c r="C53" s="2">
        <v>48.8</v>
      </c>
      <c r="D53" s="2">
        <v>43.8</v>
      </c>
      <c r="E53" s="11">
        <f t="shared" si="3"/>
        <v>48.199999999999996</v>
      </c>
      <c r="F53" s="2"/>
      <c r="G53" s="2">
        <v>41</v>
      </c>
      <c r="H53" s="2">
        <v>39.4</v>
      </c>
      <c r="I53" s="2">
        <v>37</v>
      </c>
      <c r="J53" s="11">
        <f t="shared" si="2"/>
        <v>39.133333333333333</v>
      </c>
      <c r="K53" s="2"/>
      <c r="L53" s="2">
        <v>49.2</v>
      </c>
      <c r="M53" s="2">
        <v>53.8</v>
      </c>
      <c r="N53" s="2">
        <v>51.2</v>
      </c>
      <c r="O53" s="11">
        <f t="shared" si="4"/>
        <v>51.4</v>
      </c>
      <c r="Q53" s="4"/>
      <c r="R53" s="4"/>
      <c r="S53" s="4"/>
      <c r="U53" s="2"/>
      <c r="V53" s="2"/>
      <c r="W53" s="2"/>
      <c r="X53" s="2"/>
      <c r="Z53" s="2"/>
      <c r="AA53" s="2"/>
      <c r="AB53" s="2"/>
      <c r="AC53" s="2"/>
    </row>
    <row r="54" spans="1:29">
      <c r="A54">
        <v>50</v>
      </c>
      <c r="B54" s="2">
        <v>47.8</v>
      </c>
      <c r="C54" s="2">
        <v>53</v>
      </c>
      <c r="D54" s="2">
        <v>55</v>
      </c>
      <c r="E54" s="11">
        <f t="shared" si="3"/>
        <v>51.933333333333337</v>
      </c>
      <c r="F54" s="2"/>
      <c r="G54" s="2">
        <v>40</v>
      </c>
      <c r="H54" s="2">
        <v>41.6</v>
      </c>
      <c r="I54" s="2">
        <v>45.4</v>
      </c>
      <c r="J54" s="11">
        <f t="shared" si="2"/>
        <v>42.333333333333336</v>
      </c>
      <c r="K54" s="2"/>
      <c r="L54" s="2">
        <v>52.4</v>
      </c>
      <c r="M54" s="2">
        <v>51</v>
      </c>
      <c r="N54" s="2">
        <v>54.8</v>
      </c>
      <c r="O54" s="11">
        <f t="shared" si="4"/>
        <v>52.733333333333327</v>
      </c>
      <c r="Q54" s="4"/>
      <c r="R54" s="4"/>
      <c r="S54" s="4"/>
      <c r="U54" s="2"/>
      <c r="V54" s="2"/>
      <c r="W54" s="2"/>
      <c r="X54" s="2"/>
      <c r="Z54" s="2"/>
      <c r="AA54" s="2"/>
      <c r="AB54" s="2"/>
      <c r="AC54" s="2"/>
    </row>
    <row r="55" spans="1:29">
      <c r="A55">
        <v>51</v>
      </c>
      <c r="B55" s="2">
        <v>42.3</v>
      </c>
      <c r="C55" s="2">
        <v>48</v>
      </c>
      <c r="D55" s="2">
        <v>51</v>
      </c>
      <c r="E55" s="11">
        <f t="shared" si="3"/>
        <v>47.1</v>
      </c>
      <c r="F55" s="2"/>
      <c r="G55" s="2">
        <v>37.799999999999997</v>
      </c>
      <c r="H55" s="2">
        <v>38.799999999999997</v>
      </c>
      <c r="I55" s="2">
        <v>41</v>
      </c>
      <c r="J55" s="11">
        <f t="shared" si="2"/>
        <v>39.199999999999996</v>
      </c>
      <c r="K55" s="2"/>
      <c r="L55" s="2">
        <v>46</v>
      </c>
      <c r="M55" s="2">
        <v>48</v>
      </c>
      <c r="N55" s="2">
        <v>53.2</v>
      </c>
      <c r="O55" s="11">
        <f t="shared" si="4"/>
        <v>49.066666666666663</v>
      </c>
      <c r="Q55" s="4"/>
      <c r="R55" s="4"/>
      <c r="S55" s="4"/>
      <c r="U55" s="2"/>
      <c r="V55" s="2"/>
      <c r="W55" s="2"/>
      <c r="X55" s="2"/>
      <c r="Z55" s="2"/>
      <c r="AA55" s="2"/>
      <c r="AB55" s="2"/>
      <c r="AC55" s="2"/>
    </row>
    <row r="56" spans="1:29">
      <c r="A56">
        <v>52</v>
      </c>
      <c r="B56" s="2">
        <v>43</v>
      </c>
      <c r="C56" s="2">
        <v>47</v>
      </c>
      <c r="D56" s="2">
        <v>52.2</v>
      </c>
      <c r="E56" s="11">
        <f t="shared" si="3"/>
        <v>47.4</v>
      </c>
      <c r="F56" s="2"/>
      <c r="G56" s="2">
        <v>43</v>
      </c>
      <c r="H56" s="2">
        <v>39.4</v>
      </c>
      <c r="I56" s="2">
        <v>47</v>
      </c>
      <c r="J56" s="11">
        <f t="shared" si="2"/>
        <v>43.133333333333333</v>
      </c>
      <c r="K56" s="2"/>
      <c r="L56" s="2">
        <v>57</v>
      </c>
      <c r="M56" s="2">
        <v>55.6</v>
      </c>
      <c r="N56" s="2">
        <v>52.6</v>
      </c>
      <c r="O56" s="11">
        <f t="shared" si="4"/>
        <v>55.066666666666663</v>
      </c>
      <c r="Q56" s="4"/>
      <c r="R56" s="4"/>
      <c r="S56" s="4"/>
      <c r="U56" s="2"/>
      <c r="V56" s="2"/>
      <c r="W56" s="2"/>
      <c r="X56" s="2"/>
      <c r="Z56" s="2"/>
      <c r="AA56" s="2"/>
      <c r="AB56" s="2"/>
      <c r="AC56" s="2"/>
    </row>
    <row r="57" spans="1:29">
      <c r="A57">
        <v>53</v>
      </c>
      <c r="B57" s="2">
        <v>50.8</v>
      </c>
      <c r="C57" s="2">
        <v>46.4</v>
      </c>
      <c r="D57" s="2">
        <v>40</v>
      </c>
      <c r="E57" s="11">
        <f t="shared" si="3"/>
        <v>45.733333333333327</v>
      </c>
      <c r="F57" s="2"/>
      <c r="G57" s="2">
        <v>37</v>
      </c>
      <c r="H57" s="2">
        <v>41.4</v>
      </c>
      <c r="I57" s="2">
        <v>45.2</v>
      </c>
      <c r="J57" s="11">
        <f t="shared" si="2"/>
        <v>41.2</v>
      </c>
      <c r="K57" s="2"/>
      <c r="L57" s="2">
        <v>48.4</v>
      </c>
      <c r="M57" s="2">
        <v>53.6</v>
      </c>
      <c r="N57" s="2">
        <v>58</v>
      </c>
      <c r="O57" s="11">
        <f t="shared" si="4"/>
        <v>53.333333333333336</v>
      </c>
      <c r="Q57" s="4"/>
      <c r="R57" s="4"/>
      <c r="S57" s="4"/>
      <c r="U57" s="2"/>
      <c r="V57" s="2"/>
      <c r="W57" s="2"/>
      <c r="X57" s="2"/>
      <c r="Z57" s="2"/>
      <c r="AA57" s="2"/>
      <c r="AB57" s="2"/>
      <c r="AC57" s="2"/>
    </row>
    <row r="58" spans="1:29">
      <c r="A58">
        <v>54</v>
      </c>
      <c r="B58" s="2">
        <v>45</v>
      </c>
      <c r="C58" s="2">
        <v>42</v>
      </c>
      <c r="D58" s="2">
        <v>54.2</v>
      </c>
      <c r="E58" s="11">
        <f t="shared" si="3"/>
        <v>47.066666666666663</v>
      </c>
      <c r="F58" s="2"/>
      <c r="G58" s="2">
        <v>38</v>
      </c>
      <c r="H58" s="2">
        <v>46.6</v>
      </c>
      <c r="I58" s="2">
        <v>44.6</v>
      </c>
      <c r="J58" s="11">
        <f t="shared" si="2"/>
        <v>43.066666666666663</v>
      </c>
      <c r="K58" s="2"/>
      <c r="L58" s="2">
        <v>51.8</v>
      </c>
      <c r="M58" s="2">
        <v>53</v>
      </c>
      <c r="N58" s="2">
        <v>47</v>
      </c>
      <c r="O58" s="11">
        <f t="shared" si="4"/>
        <v>50.6</v>
      </c>
      <c r="Q58" s="4"/>
      <c r="R58" s="4"/>
      <c r="S58" s="4"/>
      <c r="U58" s="2"/>
      <c r="V58" s="2"/>
      <c r="W58" s="2"/>
      <c r="X58" s="2"/>
      <c r="Z58" s="2"/>
      <c r="AA58" s="2"/>
      <c r="AB58" s="2"/>
      <c r="AC58" s="2"/>
    </row>
    <row r="59" spans="1:29">
      <c r="B59" s="2"/>
      <c r="C59" s="2"/>
      <c r="D59" s="2"/>
      <c r="E59" s="11"/>
      <c r="F59" s="2"/>
      <c r="G59" s="2"/>
      <c r="H59" s="2"/>
      <c r="I59" s="2"/>
      <c r="J59" s="11"/>
      <c r="K59" s="2"/>
      <c r="L59" s="2"/>
      <c r="M59" s="2"/>
      <c r="N59" s="2"/>
      <c r="O59" s="11"/>
    </row>
    <row r="60" spans="1:29">
      <c r="B60" s="2" t="s">
        <v>7</v>
      </c>
      <c r="C60" s="2">
        <v>49.356169999999999</v>
      </c>
      <c r="D60" s="2"/>
      <c r="E60" s="11"/>
      <c r="F60" s="2"/>
      <c r="G60" s="2">
        <v>49.29</v>
      </c>
      <c r="H60" s="2"/>
      <c r="I60" s="2"/>
      <c r="J60" s="11"/>
      <c r="K60" s="2"/>
      <c r="L60" s="2">
        <v>49.45</v>
      </c>
      <c r="M60" s="2"/>
      <c r="N60" s="2"/>
      <c r="O60" s="11"/>
    </row>
    <row r="61" spans="1:29">
      <c r="B61" s="2" t="s">
        <v>8</v>
      </c>
      <c r="C61" s="2">
        <v>1.7197880000000001</v>
      </c>
      <c r="D61" s="2"/>
      <c r="E61" s="11"/>
      <c r="F61" s="2"/>
      <c r="G61" s="2">
        <v>1.65</v>
      </c>
      <c r="H61" s="2"/>
      <c r="I61" s="2"/>
      <c r="J61" s="11"/>
      <c r="K61" s="2"/>
      <c r="L61" s="2">
        <v>1.46</v>
      </c>
      <c r="M61" s="2"/>
      <c r="N61" s="2"/>
      <c r="O61" s="11"/>
    </row>
    <row r="62" spans="1:29">
      <c r="B62" s="2" t="s">
        <v>9</v>
      </c>
      <c r="C62" s="2">
        <v>6.3799720000000004</v>
      </c>
      <c r="D62" s="2"/>
      <c r="E62" s="11"/>
      <c r="F62" s="2"/>
      <c r="G62" s="2">
        <v>6.14</v>
      </c>
      <c r="H62" s="2"/>
      <c r="I62" s="2"/>
      <c r="J62" s="11"/>
      <c r="K62" s="2"/>
      <c r="L62" s="2">
        <v>5.43</v>
      </c>
      <c r="M62" s="2"/>
      <c r="N62" s="2"/>
      <c r="O62" s="11"/>
    </row>
    <row r="63" spans="1:29">
      <c r="B63" s="2" t="s">
        <v>10</v>
      </c>
      <c r="C63" s="2">
        <v>4.8220580000000002</v>
      </c>
      <c r="D63" s="2"/>
      <c r="E63" s="11"/>
      <c r="F63" s="2"/>
      <c r="G63" s="2">
        <v>4.6399999999999997</v>
      </c>
      <c r="H63" s="2"/>
      <c r="I63" s="2"/>
      <c r="J63" s="11"/>
      <c r="K63" s="2"/>
      <c r="L63" s="2">
        <v>4.0999999999999996</v>
      </c>
      <c r="M63" s="2"/>
      <c r="N63" s="2"/>
      <c r="O63" s="11"/>
    </row>
    <row r="64" spans="1:29">
      <c r="B64" s="2" t="s">
        <v>11</v>
      </c>
      <c r="C64" s="2">
        <v>6.0352329999999998</v>
      </c>
      <c r="D64" s="2" t="s">
        <v>12</v>
      </c>
      <c r="E64" s="11"/>
      <c r="F64" s="2"/>
      <c r="G64" s="2">
        <v>5.82</v>
      </c>
      <c r="H64" s="2" t="s">
        <v>12</v>
      </c>
      <c r="I64" s="2"/>
      <c r="J64" s="11"/>
      <c r="K64" s="2"/>
      <c r="L64" s="2">
        <v>5.12</v>
      </c>
      <c r="M64" s="2" t="s">
        <v>12</v>
      </c>
      <c r="N64" s="2"/>
      <c r="O64" s="11"/>
      <c r="R64" t="s">
        <v>12</v>
      </c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O63"/>
  <sheetViews>
    <sheetView workbookViewId="0">
      <selection activeCell="L5" sqref="L5:N58"/>
    </sheetView>
  </sheetViews>
  <sheetFormatPr defaultRowHeight="15"/>
  <cols>
    <col min="2" max="2" width="7.28515625" customWidth="1"/>
    <col min="3" max="3" width="6.85546875" customWidth="1"/>
    <col min="4" max="4" width="6.7109375" customWidth="1"/>
    <col min="5" max="5" width="7.140625" style="9" customWidth="1"/>
    <col min="6" max="6" width="6.42578125" customWidth="1"/>
    <col min="7" max="8" width="6.5703125" customWidth="1"/>
    <col min="9" max="9" width="6.28515625" customWidth="1"/>
    <col min="10" max="10" width="6" style="8" customWidth="1"/>
    <col min="11" max="11" width="5.7109375" customWidth="1"/>
    <col min="12" max="12" width="6.140625" customWidth="1"/>
    <col min="13" max="13" width="6.42578125" customWidth="1"/>
    <col min="14" max="14" width="6.28515625" customWidth="1"/>
    <col min="15" max="15" width="6.140625" style="9" customWidth="1"/>
  </cols>
  <sheetData>
    <row r="1" spans="2:15">
      <c r="B1" s="5" t="s">
        <v>20</v>
      </c>
    </row>
    <row r="3" spans="2:15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15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15">
      <c r="B5" s="2">
        <v>12.8</v>
      </c>
      <c r="C5" s="2">
        <v>12.4</v>
      </c>
      <c r="D5" s="2">
        <v>12.6</v>
      </c>
      <c r="E5" s="10">
        <v>12.600000000000001</v>
      </c>
      <c r="F5" s="2"/>
      <c r="G5" s="2">
        <v>12.2</v>
      </c>
      <c r="H5" s="2">
        <v>13.2</v>
      </c>
      <c r="I5" s="2">
        <v>13</v>
      </c>
      <c r="J5" s="11">
        <v>12.799999999999999</v>
      </c>
      <c r="K5" s="2"/>
      <c r="L5" s="2">
        <v>12.8</v>
      </c>
      <c r="M5" s="2">
        <v>13.2</v>
      </c>
      <c r="N5" s="2">
        <v>11.8</v>
      </c>
      <c r="O5" s="10">
        <v>12.6</v>
      </c>
    </row>
    <row r="6" spans="2:15">
      <c r="B6" s="2">
        <v>10.199999999999999</v>
      </c>
      <c r="C6" s="2">
        <v>10.4</v>
      </c>
      <c r="D6" s="2">
        <v>10.199999999999999</v>
      </c>
      <c r="E6" s="10">
        <v>10.266666666666667</v>
      </c>
      <c r="F6" s="2"/>
      <c r="G6" s="2">
        <v>9.8000000000000007</v>
      </c>
      <c r="H6" s="2">
        <v>10.199999999999999</v>
      </c>
      <c r="I6" s="2">
        <v>10.4</v>
      </c>
      <c r="J6" s="11">
        <v>10.133333333333333</v>
      </c>
      <c r="K6" s="2"/>
      <c r="L6" s="2">
        <v>10.4</v>
      </c>
      <c r="M6" s="2">
        <v>10.199999999999999</v>
      </c>
      <c r="N6" s="2">
        <v>10.199999999999999</v>
      </c>
      <c r="O6" s="10">
        <v>10.266666666666667</v>
      </c>
    </row>
    <row r="7" spans="2:15">
      <c r="B7" s="2">
        <v>13</v>
      </c>
      <c r="C7" s="2">
        <v>12.2</v>
      </c>
      <c r="D7" s="2">
        <v>12.4</v>
      </c>
      <c r="E7" s="10">
        <v>12.533333333333333</v>
      </c>
      <c r="F7" s="2"/>
      <c r="G7" s="2">
        <v>12.2</v>
      </c>
      <c r="H7" s="2">
        <v>12.6</v>
      </c>
      <c r="I7" s="2">
        <v>12.8</v>
      </c>
      <c r="J7" s="11">
        <v>12.533333333333331</v>
      </c>
      <c r="K7" s="2"/>
      <c r="L7" s="2">
        <v>13.4</v>
      </c>
      <c r="M7" s="2">
        <v>12.2</v>
      </c>
      <c r="N7" s="2">
        <v>12</v>
      </c>
      <c r="O7" s="10">
        <v>12.533333333333333</v>
      </c>
    </row>
    <row r="8" spans="2:15">
      <c r="B8" s="2">
        <v>11</v>
      </c>
      <c r="C8" s="2">
        <v>10.6</v>
      </c>
      <c r="D8" s="2">
        <v>11.6</v>
      </c>
      <c r="E8" s="10">
        <v>11.066666666666668</v>
      </c>
      <c r="F8" s="2"/>
      <c r="G8" s="2">
        <v>12</v>
      </c>
      <c r="H8" s="2">
        <v>10.8</v>
      </c>
      <c r="I8" s="2">
        <v>10.8</v>
      </c>
      <c r="J8" s="11">
        <v>11.200000000000001</v>
      </c>
      <c r="K8" s="2"/>
      <c r="L8" s="2">
        <v>10.4</v>
      </c>
      <c r="M8" s="2">
        <v>11.8</v>
      </c>
      <c r="N8" s="2">
        <v>10.8</v>
      </c>
      <c r="O8" s="10">
        <v>11</v>
      </c>
    </row>
    <row r="9" spans="2:15">
      <c r="B9" s="2">
        <v>10</v>
      </c>
      <c r="C9" s="2">
        <v>11.4</v>
      </c>
      <c r="D9" s="2">
        <v>11.2</v>
      </c>
      <c r="E9" s="10">
        <v>10.866666666666665</v>
      </c>
      <c r="F9" s="2"/>
      <c r="G9" s="2">
        <v>10.8</v>
      </c>
      <c r="H9" s="2">
        <v>10.6</v>
      </c>
      <c r="I9" s="2">
        <v>11</v>
      </c>
      <c r="J9" s="11">
        <v>10.799999999999999</v>
      </c>
      <c r="K9" s="2"/>
      <c r="L9" s="2">
        <v>10.6</v>
      </c>
      <c r="M9" s="2">
        <v>11</v>
      </c>
      <c r="N9" s="2">
        <v>11.2</v>
      </c>
      <c r="O9" s="10">
        <v>10.933333333333332</v>
      </c>
    </row>
    <row r="10" spans="2:15">
      <c r="B10" s="2">
        <v>13.4</v>
      </c>
      <c r="C10" s="2">
        <v>13.8</v>
      </c>
      <c r="D10" s="2">
        <v>13.8</v>
      </c>
      <c r="E10" s="10">
        <v>13.666666666666666</v>
      </c>
      <c r="F10" s="2"/>
      <c r="G10" s="2">
        <v>13.6</v>
      </c>
      <c r="H10" s="2">
        <v>13.8</v>
      </c>
      <c r="I10" s="2">
        <v>13.4</v>
      </c>
      <c r="J10" s="11">
        <v>13.6</v>
      </c>
      <c r="K10" s="2"/>
      <c r="L10" s="2">
        <v>13.6</v>
      </c>
      <c r="M10" s="2">
        <v>13.4</v>
      </c>
      <c r="N10" s="2">
        <v>14</v>
      </c>
      <c r="O10" s="10">
        <v>13.666666666666666</v>
      </c>
    </row>
    <row r="11" spans="2:15">
      <c r="B11" s="2">
        <v>14.2</v>
      </c>
      <c r="C11" s="2">
        <v>14</v>
      </c>
      <c r="D11" s="2">
        <v>14</v>
      </c>
      <c r="E11" s="10">
        <v>14.066666666666668</v>
      </c>
      <c r="F11" s="2"/>
      <c r="G11" s="2">
        <v>14.2</v>
      </c>
      <c r="H11" s="2">
        <v>14</v>
      </c>
      <c r="I11" s="2">
        <v>14</v>
      </c>
      <c r="J11" s="11">
        <v>14.066666666666668</v>
      </c>
      <c r="K11" s="2"/>
      <c r="L11" s="2">
        <v>14</v>
      </c>
      <c r="M11" s="2">
        <v>14.4</v>
      </c>
      <c r="N11" s="2">
        <v>14</v>
      </c>
      <c r="O11" s="10">
        <v>14.133333333333333</v>
      </c>
    </row>
    <row r="12" spans="2:15">
      <c r="B12" s="2">
        <v>9.1999999999999993</v>
      </c>
      <c r="C12" s="2">
        <v>9.1999999999999993</v>
      </c>
      <c r="D12" s="2">
        <v>9</v>
      </c>
      <c r="E12" s="10">
        <v>9.1333333333333329</v>
      </c>
      <c r="F12" s="2"/>
      <c r="G12" s="2">
        <v>10</v>
      </c>
      <c r="H12" s="2">
        <v>9</v>
      </c>
      <c r="I12" s="2">
        <v>8.6</v>
      </c>
      <c r="J12" s="11">
        <v>9.2000000000000011</v>
      </c>
      <c r="K12" s="2"/>
      <c r="L12" s="2">
        <v>9.1999999999999993</v>
      </c>
      <c r="M12" s="2">
        <v>8.8000000000000007</v>
      </c>
      <c r="N12" s="2">
        <v>9.1999999999999993</v>
      </c>
      <c r="O12" s="10">
        <v>9.0666666666666664</v>
      </c>
    </row>
    <row r="13" spans="2:15">
      <c r="B13" s="2">
        <v>12</v>
      </c>
      <c r="C13" s="2">
        <v>11.6</v>
      </c>
      <c r="D13" s="2">
        <v>11.8</v>
      </c>
      <c r="E13" s="10">
        <v>11.800000000000002</v>
      </c>
      <c r="F13" s="2"/>
      <c r="G13" s="2">
        <v>11.4</v>
      </c>
      <c r="H13" s="2">
        <v>12.4</v>
      </c>
      <c r="I13" s="2">
        <v>11.4</v>
      </c>
      <c r="J13" s="11">
        <v>11.733333333333334</v>
      </c>
      <c r="K13" s="2"/>
      <c r="L13" s="2">
        <v>11.8</v>
      </c>
      <c r="M13" s="2">
        <v>12.4</v>
      </c>
      <c r="N13" s="2">
        <v>11</v>
      </c>
      <c r="O13" s="10">
        <v>11.733333333333334</v>
      </c>
    </row>
    <row r="14" spans="2:15">
      <c r="B14" s="2">
        <v>11.4</v>
      </c>
      <c r="C14" s="2">
        <v>10.4</v>
      </c>
      <c r="D14" s="2">
        <v>10</v>
      </c>
      <c r="E14" s="10">
        <v>10.6</v>
      </c>
      <c r="F14" s="2"/>
      <c r="G14" s="2">
        <v>11</v>
      </c>
      <c r="H14" s="2">
        <v>11</v>
      </c>
      <c r="I14" s="2">
        <v>10.199999999999999</v>
      </c>
      <c r="J14" s="11">
        <v>10.733333333333334</v>
      </c>
      <c r="K14" s="2"/>
      <c r="L14" s="2">
        <v>11.2</v>
      </c>
      <c r="M14" s="2">
        <v>10.6</v>
      </c>
      <c r="N14" s="2">
        <v>9.8000000000000007</v>
      </c>
      <c r="O14" s="10">
        <v>10.533333333333333</v>
      </c>
    </row>
    <row r="15" spans="2:15">
      <c r="B15" s="2">
        <v>12.6</v>
      </c>
      <c r="C15" s="2">
        <v>12.4</v>
      </c>
      <c r="D15" s="2">
        <v>13.4</v>
      </c>
      <c r="E15" s="10">
        <v>12.799999999999999</v>
      </c>
      <c r="F15" s="2"/>
      <c r="G15" s="2">
        <v>12.4</v>
      </c>
      <c r="H15" s="2">
        <v>12.4</v>
      </c>
      <c r="I15" s="2">
        <v>13.2</v>
      </c>
      <c r="J15" s="11">
        <v>12.666666666666666</v>
      </c>
      <c r="K15" s="2"/>
      <c r="L15" s="2">
        <v>13.4</v>
      </c>
      <c r="M15" s="2">
        <v>12.6</v>
      </c>
      <c r="N15" s="2">
        <v>12.4</v>
      </c>
      <c r="O15" s="10">
        <v>12.799999999999999</v>
      </c>
    </row>
    <row r="16" spans="2:15">
      <c r="B16" s="2">
        <v>10.4</v>
      </c>
      <c r="C16" s="2">
        <v>10</v>
      </c>
      <c r="D16" s="2">
        <v>10.199999999999999</v>
      </c>
      <c r="E16" s="10">
        <v>10.199999999999999</v>
      </c>
      <c r="F16" s="2"/>
      <c r="G16" s="2">
        <v>9.4</v>
      </c>
      <c r="H16" s="2">
        <v>10.199999999999999</v>
      </c>
      <c r="I16" s="2">
        <v>10.4</v>
      </c>
      <c r="J16" s="11">
        <v>10</v>
      </c>
      <c r="K16" s="2"/>
      <c r="L16" s="2">
        <v>10.6</v>
      </c>
      <c r="M16" s="2">
        <v>10</v>
      </c>
      <c r="N16" s="2">
        <v>10.4</v>
      </c>
      <c r="O16" s="10">
        <v>10.333333333333334</v>
      </c>
    </row>
    <row r="17" spans="2:15">
      <c r="B17" s="2">
        <v>14.2</v>
      </c>
      <c r="C17" s="2">
        <v>13.2</v>
      </c>
      <c r="D17" s="2">
        <v>14.2</v>
      </c>
      <c r="E17" s="10">
        <v>13.866666666666665</v>
      </c>
      <c r="F17" s="2"/>
      <c r="G17" s="2">
        <v>13.2</v>
      </c>
      <c r="H17" s="2">
        <v>14.2</v>
      </c>
      <c r="I17" s="2">
        <v>13.8</v>
      </c>
      <c r="J17" s="11">
        <v>13.733333333333334</v>
      </c>
      <c r="K17" s="2"/>
      <c r="L17" s="2">
        <v>14.2</v>
      </c>
      <c r="M17" s="2">
        <v>14.2</v>
      </c>
      <c r="N17" s="2">
        <v>13.2</v>
      </c>
      <c r="O17" s="10">
        <v>13.866666666666665</v>
      </c>
    </row>
    <row r="18" spans="2:15">
      <c r="B18" s="2">
        <v>13</v>
      </c>
      <c r="C18" s="2">
        <v>12.4</v>
      </c>
      <c r="D18" s="2">
        <v>12.8</v>
      </c>
      <c r="E18" s="10">
        <v>12.733333333333334</v>
      </c>
      <c r="F18" s="2"/>
      <c r="G18" s="2">
        <v>12.6</v>
      </c>
      <c r="H18" s="2">
        <v>12.8</v>
      </c>
      <c r="I18" s="2">
        <v>13</v>
      </c>
      <c r="J18" s="11">
        <v>12.799999999999999</v>
      </c>
      <c r="K18" s="2"/>
      <c r="L18" s="2">
        <v>13.2</v>
      </c>
      <c r="M18" s="2">
        <v>12.4</v>
      </c>
      <c r="N18" s="2">
        <v>12.6</v>
      </c>
      <c r="O18" s="10">
        <v>12.733333333333334</v>
      </c>
    </row>
    <row r="19" spans="2:15">
      <c r="B19" s="2">
        <v>11.8</v>
      </c>
      <c r="C19" s="2">
        <v>11</v>
      </c>
      <c r="D19" s="2">
        <v>11</v>
      </c>
      <c r="E19" s="10">
        <v>11.266666666666666</v>
      </c>
      <c r="F19" s="2"/>
      <c r="G19" s="2">
        <v>11.4</v>
      </c>
      <c r="H19" s="2">
        <v>11.8</v>
      </c>
      <c r="I19" s="2">
        <v>11.4</v>
      </c>
      <c r="J19" s="11">
        <v>11.533333333333333</v>
      </c>
      <c r="K19" s="2"/>
      <c r="L19" s="2">
        <v>11.6</v>
      </c>
      <c r="M19" s="2">
        <v>10.8</v>
      </c>
      <c r="N19" s="2">
        <v>11.2</v>
      </c>
      <c r="O19" s="10">
        <v>11.199999999999998</v>
      </c>
    </row>
    <row r="20" spans="2:15">
      <c r="B20" s="2">
        <v>10.199999999999999</v>
      </c>
      <c r="C20" s="2">
        <v>10</v>
      </c>
      <c r="D20" s="2">
        <v>10.199999999999999</v>
      </c>
      <c r="E20" s="10">
        <v>10.133333333333333</v>
      </c>
      <c r="F20" s="2"/>
      <c r="G20" s="2">
        <v>10</v>
      </c>
      <c r="H20" s="2">
        <v>9.6</v>
      </c>
      <c r="I20" s="2">
        <v>10</v>
      </c>
      <c r="J20" s="11">
        <v>9.8666666666666671</v>
      </c>
      <c r="K20" s="2"/>
      <c r="L20" s="2">
        <v>10.8</v>
      </c>
      <c r="M20" s="2">
        <v>9.4</v>
      </c>
      <c r="N20" s="2">
        <v>10.4</v>
      </c>
      <c r="O20" s="10">
        <v>10.200000000000001</v>
      </c>
    </row>
    <row r="21" spans="2:15">
      <c r="B21" s="2">
        <v>13.2</v>
      </c>
      <c r="C21" s="2">
        <v>12.6</v>
      </c>
      <c r="D21" s="2">
        <v>12.6</v>
      </c>
      <c r="E21" s="10">
        <v>12.799999999999999</v>
      </c>
      <c r="F21" s="2"/>
      <c r="G21" s="2">
        <v>13</v>
      </c>
      <c r="H21" s="2">
        <v>13</v>
      </c>
      <c r="I21" s="2">
        <v>12.6</v>
      </c>
      <c r="J21" s="11">
        <v>12.866666666666667</v>
      </c>
      <c r="K21" s="2"/>
      <c r="L21" s="2">
        <v>13.4</v>
      </c>
      <c r="M21" s="2">
        <v>12.4</v>
      </c>
      <c r="N21" s="2">
        <v>12.4</v>
      </c>
      <c r="O21" s="10">
        <v>12.733333333333334</v>
      </c>
    </row>
    <row r="22" spans="2:15">
      <c r="B22" s="2">
        <v>9</v>
      </c>
      <c r="C22" s="2">
        <v>9.1999999999999993</v>
      </c>
      <c r="D22" s="2">
        <v>9</v>
      </c>
      <c r="E22" s="10">
        <v>9.0666666666666664</v>
      </c>
      <c r="F22" s="2"/>
      <c r="G22" s="2">
        <v>9</v>
      </c>
      <c r="H22" s="2">
        <v>9.1999999999999993</v>
      </c>
      <c r="I22" s="2">
        <v>9.1999999999999993</v>
      </c>
      <c r="J22" s="11">
        <v>9.1333333333333329</v>
      </c>
      <c r="K22" s="2"/>
      <c r="L22" s="2">
        <v>8.6</v>
      </c>
      <c r="M22" s="2">
        <v>9.8000000000000007</v>
      </c>
      <c r="N22" s="2">
        <v>8.6</v>
      </c>
      <c r="O22" s="10">
        <v>9</v>
      </c>
    </row>
    <row r="23" spans="2:15">
      <c r="B23" s="2">
        <v>9.1999999999999993</v>
      </c>
      <c r="C23" s="2">
        <v>9.4</v>
      </c>
      <c r="D23" s="2">
        <v>8.6</v>
      </c>
      <c r="E23" s="10">
        <v>9.0666666666666682</v>
      </c>
      <c r="F23" s="2"/>
      <c r="G23" s="2">
        <v>9.4</v>
      </c>
      <c r="H23" s="2">
        <v>9.4</v>
      </c>
      <c r="I23" s="2">
        <v>9</v>
      </c>
      <c r="J23" s="11">
        <v>9.2666666666666675</v>
      </c>
      <c r="K23" s="2"/>
      <c r="L23" s="2">
        <v>8.8000000000000007</v>
      </c>
      <c r="M23" s="2">
        <v>9.1999999999999993</v>
      </c>
      <c r="N23" s="2">
        <v>9</v>
      </c>
      <c r="O23" s="10">
        <v>9</v>
      </c>
    </row>
    <row r="24" spans="2:15">
      <c r="B24" s="2">
        <v>11.8</v>
      </c>
      <c r="C24" s="2">
        <v>11.4</v>
      </c>
      <c r="D24" s="2">
        <v>11.8</v>
      </c>
      <c r="E24" s="10">
        <v>11.666666666666666</v>
      </c>
      <c r="F24" s="2"/>
      <c r="G24" s="2">
        <v>11.4</v>
      </c>
      <c r="H24" s="2">
        <v>11.8</v>
      </c>
      <c r="I24" s="2">
        <v>11.6</v>
      </c>
      <c r="J24" s="11">
        <v>11.600000000000001</v>
      </c>
      <c r="K24" s="2"/>
      <c r="L24" s="2">
        <v>12</v>
      </c>
      <c r="M24" s="2">
        <v>12</v>
      </c>
      <c r="N24" s="2">
        <v>11</v>
      </c>
      <c r="O24" s="10">
        <v>11.666666666666666</v>
      </c>
    </row>
    <row r="25" spans="2:15">
      <c r="B25" s="2">
        <v>11.6</v>
      </c>
      <c r="C25" s="2">
        <v>11.4</v>
      </c>
      <c r="D25" s="2">
        <v>12</v>
      </c>
      <c r="E25" s="10">
        <v>11.666666666666666</v>
      </c>
      <c r="F25" s="2"/>
      <c r="G25" s="2">
        <v>11.4</v>
      </c>
      <c r="H25" s="2">
        <v>12.2</v>
      </c>
      <c r="I25" s="2">
        <v>11.8</v>
      </c>
      <c r="J25" s="11">
        <v>11.800000000000002</v>
      </c>
      <c r="K25" s="2"/>
      <c r="L25" s="2">
        <v>11.2</v>
      </c>
      <c r="M25" s="2">
        <v>12.6</v>
      </c>
      <c r="N25" s="2">
        <v>11</v>
      </c>
      <c r="O25" s="10">
        <v>11.6</v>
      </c>
    </row>
    <row r="26" spans="2:15">
      <c r="B26" s="2">
        <v>9.8000000000000007</v>
      </c>
      <c r="C26" s="2">
        <v>9.8000000000000007</v>
      </c>
      <c r="D26" s="2">
        <v>9.8000000000000007</v>
      </c>
      <c r="E26" s="10">
        <v>9.8000000000000007</v>
      </c>
      <c r="F26" s="2"/>
      <c r="G26" s="2">
        <v>9.6</v>
      </c>
      <c r="H26" s="2">
        <v>10</v>
      </c>
      <c r="I26" s="2">
        <v>10.199999999999999</v>
      </c>
      <c r="J26" s="11">
        <v>9.9333333333333336</v>
      </c>
      <c r="K26" s="2"/>
      <c r="L26" s="2">
        <v>9.4</v>
      </c>
      <c r="M26" s="2">
        <v>10.199999999999999</v>
      </c>
      <c r="N26" s="2">
        <v>9.8000000000000007</v>
      </c>
      <c r="O26" s="10">
        <v>9.8000000000000007</v>
      </c>
    </row>
    <row r="27" spans="2:15">
      <c r="B27" s="2">
        <v>9.4</v>
      </c>
      <c r="C27" s="2">
        <v>9.8000000000000007</v>
      </c>
      <c r="D27" s="2">
        <v>9.4</v>
      </c>
      <c r="E27" s="10">
        <v>9.5333333333333332</v>
      </c>
      <c r="F27" s="2"/>
      <c r="G27" s="2">
        <v>9.1999999999999993</v>
      </c>
      <c r="H27" s="2">
        <v>9.6</v>
      </c>
      <c r="I27" s="2">
        <v>10</v>
      </c>
      <c r="J27" s="11">
        <v>9.6</v>
      </c>
      <c r="K27" s="2"/>
      <c r="L27" s="2">
        <v>9.4</v>
      </c>
      <c r="M27" s="2">
        <v>10</v>
      </c>
      <c r="N27" s="2">
        <v>9.4</v>
      </c>
      <c r="O27" s="10">
        <v>9.6</v>
      </c>
    </row>
    <row r="28" spans="2:15">
      <c r="B28" s="2">
        <v>11.6</v>
      </c>
      <c r="C28" s="2">
        <v>11.4</v>
      </c>
      <c r="D28" s="2">
        <v>12.2</v>
      </c>
      <c r="E28" s="10">
        <v>11.733333333333334</v>
      </c>
      <c r="F28" s="2"/>
      <c r="G28" s="2">
        <v>11.8</v>
      </c>
      <c r="H28" s="2">
        <v>11.6</v>
      </c>
      <c r="I28" s="2">
        <v>11.8</v>
      </c>
      <c r="J28" s="11">
        <v>11.733333333333334</v>
      </c>
      <c r="K28" s="2"/>
      <c r="L28" s="2">
        <v>11.6</v>
      </c>
      <c r="M28" s="2">
        <v>11.6</v>
      </c>
      <c r="N28" s="2">
        <v>12</v>
      </c>
      <c r="O28" s="10">
        <v>11.733333333333334</v>
      </c>
    </row>
    <row r="29" spans="2:15">
      <c r="B29" s="2">
        <v>12.4</v>
      </c>
      <c r="C29" s="2">
        <v>11.2</v>
      </c>
      <c r="D29" s="2">
        <v>12</v>
      </c>
      <c r="E29" s="10">
        <v>11.866666666666667</v>
      </c>
      <c r="F29" s="2"/>
      <c r="G29" s="2">
        <v>11.4</v>
      </c>
      <c r="H29" s="2">
        <v>12</v>
      </c>
      <c r="I29" s="2">
        <v>12</v>
      </c>
      <c r="J29" s="11">
        <v>11.799999999999999</v>
      </c>
      <c r="K29" s="2"/>
      <c r="L29" s="2">
        <v>12.2</v>
      </c>
      <c r="M29" s="2">
        <v>12.2</v>
      </c>
      <c r="N29" s="2">
        <v>11</v>
      </c>
      <c r="O29" s="10">
        <v>11.799999999999999</v>
      </c>
    </row>
    <row r="30" spans="2:15">
      <c r="B30" s="2">
        <v>11.8</v>
      </c>
      <c r="C30" s="2">
        <v>11.6</v>
      </c>
      <c r="D30" s="2">
        <v>11.8</v>
      </c>
      <c r="E30" s="10">
        <v>11.733333333333334</v>
      </c>
      <c r="F30" s="2"/>
      <c r="G30" s="2">
        <v>11.4</v>
      </c>
      <c r="H30" s="2">
        <v>11.8</v>
      </c>
      <c r="I30" s="2">
        <v>11.8</v>
      </c>
      <c r="J30" s="11">
        <v>11.666666666666666</v>
      </c>
      <c r="K30" s="2"/>
      <c r="L30" s="2">
        <v>12.2</v>
      </c>
      <c r="M30" s="2">
        <v>11.4</v>
      </c>
      <c r="N30" s="2">
        <v>11.6</v>
      </c>
      <c r="O30" s="10">
        <v>11.733333333333334</v>
      </c>
    </row>
    <row r="31" spans="2:15">
      <c r="B31" s="2">
        <v>9.4</v>
      </c>
      <c r="C31" s="2">
        <v>10.199999999999999</v>
      </c>
      <c r="D31" s="2">
        <v>9.8000000000000007</v>
      </c>
      <c r="E31" s="10">
        <v>9.8000000000000007</v>
      </c>
      <c r="F31" s="2"/>
      <c r="G31" s="2">
        <v>10.199999999999999</v>
      </c>
      <c r="H31" s="2">
        <v>10</v>
      </c>
      <c r="I31" s="2">
        <v>9.8000000000000007</v>
      </c>
      <c r="J31" s="11">
        <v>10</v>
      </c>
      <c r="K31" s="2"/>
      <c r="L31" s="2">
        <v>9.4</v>
      </c>
      <c r="M31" s="2">
        <v>10.4</v>
      </c>
      <c r="N31" s="2">
        <v>9.6</v>
      </c>
      <c r="O31" s="10">
        <v>9.7999999999999989</v>
      </c>
    </row>
    <row r="32" spans="2:15">
      <c r="B32" s="2">
        <v>13.2</v>
      </c>
      <c r="C32" s="2">
        <v>12.4</v>
      </c>
      <c r="D32" s="2">
        <v>14</v>
      </c>
      <c r="E32" s="10">
        <v>13.200000000000001</v>
      </c>
      <c r="F32" s="2"/>
      <c r="G32" s="2">
        <v>12.8</v>
      </c>
      <c r="H32" s="2">
        <v>13.6</v>
      </c>
      <c r="I32" s="2">
        <v>13.4</v>
      </c>
      <c r="J32" s="11">
        <v>13.266666666666666</v>
      </c>
      <c r="K32" s="2"/>
      <c r="L32" s="2">
        <v>12.4</v>
      </c>
      <c r="M32" s="2">
        <v>13.6</v>
      </c>
      <c r="N32" s="2">
        <v>13.4</v>
      </c>
      <c r="O32" s="10">
        <v>13.133333333333333</v>
      </c>
    </row>
    <row r="33" spans="2:15">
      <c r="B33" s="2">
        <v>9.6</v>
      </c>
      <c r="C33" s="2">
        <v>9.6</v>
      </c>
      <c r="D33" s="2">
        <v>10</v>
      </c>
      <c r="E33" s="10">
        <v>9.7333333333333325</v>
      </c>
      <c r="F33" s="2"/>
      <c r="G33" s="2">
        <v>9.4</v>
      </c>
      <c r="H33" s="2">
        <v>9.6</v>
      </c>
      <c r="I33" s="2">
        <v>9.6</v>
      </c>
      <c r="J33" s="11">
        <v>9.5333333333333332</v>
      </c>
      <c r="K33" s="2"/>
      <c r="L33" s="2">
        <v>9.6</v>
      </c>
      <c r="M33" s="2">
        <v>10</v>
      </c>
      <c r="N33" s="2">
        <v>9.4</v>
      </c>
      <c r="O33" s="10">
        <v>9.6666666666666661</v>
      </c>
    </row>
    <row r="34" spans="2:15">
      <c r="B34" s="2">
        <v>9.6</v>
      </c>
      <c r="C34" s="2">
        <v>9.8000000000000007</v>
      </c>
      <c r="D34" s="2">
        <v>10</v>
      </c>
      <c r="E34" s="10">
        <v>9.7999999999999989</v>
      </c>
      <c r="F34" s="2"/>
      <c r="G34" s="2">
        <v>9.4</v>
      </c>
      <c r="H34" s="2">
        <v>9.6</v>
      </c>
      <c r="I34" s="2">
        <v>10.199999999999999</v>
      </c>
      <c r="J34" s="11">
        <v>9.7333333333333325</v>
      </c>
      <c r="K34" s="2"/>
      <c r="L34" s="2">
        <v>9.8000000000000007</v>
      </c>
      <c r="M34" s="2">
        <v>10</v>
      </c>
      <c r="N34" s="2">
        <v>9.8000000000000007</v>
      </c>
      <c r="O34" s="10">
        <v>9.8666666666666671</v>
      </c>
    </row>
    <row r="35" spans="2:15">
      <c r="B35" s="2">
        <v>10.199999999999999</v>
      </c>
      <c r="C35" s="2">
        <v>10.199999999999999</v>
      </c>
      <c r="D35" s="2">
        <v>9.8000000000000007</v>
      </c>
      <c r="E35" s="10">
        <v>10.066666666666666</v>
      </c>
      <c r="F35" s="2"/>
      <c r="G35" s="2">
        <v>10.199999999999999</v>
      </c>
      <c r="H35" s="2">
        <v>10.6</v>
      </c>
      <c r="I35" s="2">
        <v>10.199999999999999</v>
      </c>
      <c r="J35" s="11">
        <v>10.333333333333332</v>
      </c>
      <c r="K35" s="2"/>
      <c r="L35" s="2">
        <v>9.8000000000000007</v>
      </c>
      <c r="M35" s="2">
        <v>10.8</v>
      </c>
      <c r="N35" s="2">
        <v>9.6</v>
      </c>
      <c r="O35" s="10">
        <v>10.066666666666668</v>
      </c>
    </row>
    <row r="36" spans="2:15">
      <c r="B36" s="2">
        <v>13.6</v>
      </c>
      <c r="C36" s="2">
        <v>12.8</v>
      </c>
      <c r="D36" s="2">
        <v>13.6</v>
      </c>
      <c r="E36" s="10">
        <v>13.333333333333334</v>
      </c>
      <c r="F36" s="2"/>
      <c r="G36" s="2">
        <v>12.8</v>
      </c>
      <c r="H36" s="2">
        <v>13.6</v>
      </c>
      <c r="I36" s="2">
        <v>14.4</v>
      </c>
      <c r="J36" s="11">
        <v>13.6</v>
      </c>
      <c r="K36" s="2"/>
      <c r="L36" s="2">
        <v>13.6</v>
      </c>
      <c r="M36" s="2">
        <v>13.6</v>
      </c>
      <c r="N36" s="2">
        <v>13</v>
      </c>
      <c r="O36" s="10">
        <v>13.4</v>
      </c>
    </row>
    <row r="37" spans="2:15">
      <c r="B37" s="2">
        <v>11.6</v>
      </c>
      <c r="C37" s="2">
        <v>11.2</v>
      </c>
      <c r="D37" s="2">
        <v>12.4</v>
      </c>
      <c r="E37" s="10">
        <v>11.733333333333333</v>
      </c>
      <c r="F37" s="2"/>
      <c r="G37" s="2">
        <v>10.8</v>
      </c>
      <c r="H37" s="2">
        <v>12</v>
      </c>
      <c r="I37" s="2">
        <v>12.4</v>
      </c>
      <c r="J37" s="11">
        <v>11.733333333333334</v>
      </c>
      <c r="K37" s="2"/>
      <c r="L37" s="2">
        <v>11.2</v>
      </c>
      <c r="M37" s="2">
        <v>12.2</v>
      </c>
      <c r="N37" s="2">
        <v>11.8</v>
      </c>
      <c r="O37" s="10">
        <v>11.733333333333334</v>
      </c>
    </row>
    <row r="38" spans="2:15">
      <c r="B38" s="2">
        <v>10.199999999999999</v>
      </c>
      <c r="C38" s="2">
        <v>9.6</v>
      </c>
      <c r="D38" s="2">
        <v>11</v>
      </c>
      <c r="E38" s="10">
        <v>10.266666666666666</v>
      </c>
      <c r="F38" s="2"/>
      <c r="G38" s="2">
        <v>10.4</v>
      </c>
      <c r="H38" s="2">
        <v>10</v>
      </c>
      <c r="I38" s="2">
        <v>9.8000000000000007</v>
      </c>
      <c r="J38" s="11">
        <v>10.066666666666666</v>
      </c>
      <c r="K38" s="2"/>
      <c r="L38" s="2">
        <v>9.6</v>
      </c>
      <c r="M38" s="2">
        <v>11.2</v>
      </c>
      <c r="N38" s="2">
        <v>9.8000000000000007</v>
      </c>
      <c r="O38" s="10">
        <v>10.199999999999999</v>
      </c>
    </row>
    <row r="39" spans="2:15">
      <c r="B39" s="2">
        <v>11.8</v>
      </c>
      <c r="C39" s="2">
        <v>11.6</v>
      </c>
      <c r="D39" s="2">
        <v>11.8</v>
      </c>
      <c r="E39" s="10">
        <v>11.733333333333334</v>
      </c>
      <c r="F39" s="2"/>
      <c r="G39" s="2">
        <v>11</v>
      </c>
      <c r="H39" s="2">
        <v>11.8</v>
      </c>
      <c r="I39" s="2">
        <v>12.2</v>
      </c>
      <c r="J39" s="11">
        <v>11.666666666666666</v>
      </c>
      <c r="K39" s="2"/>
      <c r="L39" s="2">
        <v>12.2</v>
      </c>
      <c r="M39" s="2">
        <v>11.8</v>
      </c>
      <c r="N39" s="2">
        <v>11.6</v>
      </c>
      <c r="O39" s="10">
        <v>11.866666666666667</v>
      </c>
    </row>
    <row r="40" spans="2:15">
      <c r="B40" s="2">
        <v>14.4</v>
      </c>
      <c r="C40" s="2">
        <v>13.8</v>
      </c>
      <c r="D40" s="2">
        <v>15</v>
      </c>
      <c r="E40" s="10">
        <v>14.4</v>
      </c>
      <c r="F40" s="2"/>
      <c r="G40" s="2">
        <v>13.6</v>
      </c>
      <c r="H40" s="2">
        <v>14.4</v>
      </c>
      <c r="I40" s="2">
        <v>14.6</v>
      </c>
      <c r="J40" s="11">
        <v>14.200000000000001</v>
      </c>
      <c r="K40" s="2"/>
      <c r="L40" s="2">
        <v>14.8</v>
      </c>
      <c r="M40" s="2">
        <v>15</v>
      </c>
      <c r="N40" s="2">
        <v>13.4</v>
      </c>
      <c r="O40" s="10">
        <v>14.4</v>
      </c>
    </row>
    <row r="41" spans="2:15">
      <c r="B41" s="2">
        <v>12</v>
      </c>
      <c r="C41" s="2">
        <v>11.8</v>
      </c>
      <c r="D41" s="2">
        <v>12.2</v>
      </c>
      <c r="E41" s="10">
        <v>12</v>
      </c>
      <c r="F41" s="2"/>
      <c r="G41" s="2">
        <v>12.2</v>
      </c>
      <c r="H41" s="2">
        <v>12.6</v>
      </c>
      <c r="I41" s="2">
        <v>11.6</v>
      </c>
      <c r="J41" s="11">
        <v>12.133333333333333</v>
      </c>
      <c r="K41" s="2"/>
      <c r="L41" s="2">
        <v>11.4</v>
      </c>
      <c r="M41" s="2">
        <v>12.6</v>
      </c>
      <c r="N41" s="2">
        <v>11.6</v>
      </c>
      <c r="O41" s="10">
        <v>11.866666666666667</v>
      </c>
    </row>
    <row r="42" spans="2:15">
      <c r="B42" s="2">
        <v>12.6</v>
      </c>
      <c r="C42" s="2">
        <v>11.8</v>
      </c>
      <c r="D42" s="2">
        <v>12</v>
      </c>
      <c r="E42" s="10">
        <v>12.133333333333333</v>
      </c>
      <c r="F42" s="2"/>
      <c r="G42" s="2">
        <v>12.2</v>
      </c>
      <c r="H42" s="2">
        <v>12.2</v>
      </c>
      <c r="I42" s="2">
        <v>11.8</v>
      </c>
      <c r="J42" s="11">
        <v>12.066666666666668</v>
      </c>
      <c r="K42" s="2"/>
      <c r="L42" s="2">
        <v>13</v>
      </c>
      <c r="M42" s="2">
        <v>11.4</v>
      </c>
      <c r="N42" s="2">
        <v>12</v>
      </c>
      <c r="O42" s="10">
        <v>12.133333333333333</v>
      </c>
    </row>
    <row r="43" spans="2:15">
      <c r="B43" s="2">
        <v>9.4</v>
      </c>
      <c r="C43" s="2">
        <v>9.8000000000000007</v>
      </c>
      <c r="D43" s="2">
        <v>9.8000000000000007</v>
      </c>
      <c r="E43" s="10">
        <v>9.6666666666666679</v>
      </c>
      <c r="F43" s="2"/>
      <c r="G43" s="2">
        <v>9</v>
      </c>
      <c r="H43" s="2">
        <v>9.8000000000000007</v>
      </c>
      <c r="I43" s="2">
        <v>10.4</v>
      </c>
      <c r="J43" s="11">
        <v>9.7333333333333343</v>
      </c>
      <c r="K43" s="2"/>
      <c r="L43" s="2">
        <v>9.1999999999999993</v>
      </c>
      <c r="M43" s="2">
        <v>9.8000000000000007</v>
      </c>
      <c r="N43" s="2">
        <v>10.4</v>
      </c>
      <c r="O43" s="10">
        <v>9.7999999999999989</v>
      </c>
    </row>
    <row r="44" spans="2:15">
      <c r="B44" s="2">
        <v>9.1999999999999993</v>
      </c>
      <c r="C44" s="2">
        <v>9.8000000000000007</v>
      </c>
      <c r="D44" s="2">
        <v>9.8000000000000007</v>
      </c>
      <c r="E44" s="10">
        <v>9.6</v>
      </c>
      <c r="F44" s="2"/>
      <c r="G44" s="2">
        <v>9.8000000000000007</v>
      </c>
      <c r="H44" s="2">
        <v>9.4</v>
      </c>
      <c r="I44" s="2">
        <v>10</v>
      </c>
      <c r="J44" s="11">
        <v>9.7333333333333343</v>
      </c>
      <c r="K44" s="2"/>
      <c r="L44" s="2">
        <v>9.1999999999999993</v>
      </c>
      <c r="M44" s="2">
        <v>10</v>
      </c>
      <c r="N44" s="2">
        <v>9.6</v>
      </c>
      <c r="O44" s="10">
        <v>9.6</v>
      </c>
    </row>
    <row r="45" spans="2:15">
      <c r="B45" s="2">
        <v>10.199999999999999</v>
      </c>
      <c r="C45" s="2">
        <v>10</v>
      </c>
      <c r="D45" s="2">
        <v>9.8000000000000007</v>
      </c>
      <c r="E45" s="10">
        <v>10</v>
      </c>
      <c r="F45" s="2"/>
      <c r="G45" s="2">
        <v>10</v>
      </c>
      <c r="H45" s="2">
        <v>10.4</v>
      </c>
      <c r="I45" s="2">
        <v>10</v>
      </c>
      <c r="J45" s="11">
        <v>10.133333333333333</v>
      </c>
      <c r="K45" s="2"/>
      <c r="L45" s="2">
        <v>9.8000000000000007</v>
      </c>
      <c r="M45" s="2">
        <v>10.6</v>
      </c>
      <c r="N45" s="2">
        <v>9.4</v>
      </c>
      <c r="O45" s="10">
        <v>9.9333333333333318</v>
      </c>
    </row>
    <row r="46" spans="2:15">
      <c r="B46" s="2">
        <v>8.6</v>
      </c>
      <c r="C46" s="2">
        <v>9.1999999999999993</v>
      </c>
      <c r="D46" s="2">
        <v>9</v>
      </c>
      <c r="E46" s="10">
        <v>8.9333333333333318</v>
      </c>
      <c r="F46" s="2"/>
      <c r="G46" s="2">
        <v>9.1999999999999993</v>
      </c>
      <c r="H46" s="2">
        <v>9</v>
      </c>
      <c r="I46" s="2">
        <v>8.8000000000000007</v>
      </c>
      <c r="J46" s="11">
        <v>9</v>
      </c>
      <c r="K46" s="2"/>
      <c r="L46" s="2">
        <v>8.4</v>
      </c>
      <c r="M46" s="2">
        <v>9.1999999999999993</v>
      </c>
      <c r="N46" s="2">
        <v>9.1999999999999993</v>
      </c>
      <c r="O46" s="10">
        <v>8.9333333333333336</v>
      </c>
    </row>
    <row r="47" spans="2:15">
      <c r="B47" s="2">
        <v>10.8</v>
      </c>
      <c r="C47" s="2">
        <v>10.4</v>
      </c>
      <c r="D47" s="2">
        <v>11</v>
      </c>
      <c r="E47" s="10">
        <v>10.733333333333334</v>
      </c>
      <c r="F47" s="2"/>
      <c r="G47" s="2">
        <v>10.199999999999999</v>
      </c>
      <c r="H47" s="2">
        <v>10.4</v>
      </c>
      <c r="I47" s="2">
        <v>11</v>
      </c>
      <c r="J47" s="11">
        <v>10.533333333333333</v>
      </c>
      <c r="K47" s="2"/>
      <c r="L47" s="2">
        <v>11</v>
      </c>
      <c r="M47" s="2">
        <v>10.4</v>
      </c>
      <c r="N47" s="2">
        <v>10.8</v>
      </c>
      <c r="O47" s="10">
        <v>10.733333333333334</v>
      </c>
    </row>
    <row r="48" spans="2:15">
      <c r="B48" s="2">
        <v>8.8000000000000007</v>
      </c>
      <c r="C48" s="2">
        <v>9.1999999999999993</v>
      </c>
      <c r="D48" s="2">
        <v>8.8000000000000007</v>
      </c>
      <c r="E48" s="10">
        <v>8.9333333333333336</v>
      </c>
      <c r="F48" s="2"/>
      <c r="G48" s="2">
        <v>9</v>
      </c>
      <c r="H48" s="2">
        <v>9.1999999999999993</v>
      </c>
      <c r="I48" s="2">
        <v>8.8000000000000007</v>
      </c>
      <c r="J48" s="11">
        <v>9</v>
      </c>
      <c r="K48" s="2"/>
      <c r="L48" s="2">
        <v>8.4</v>
      </c>
      <c r="M48" s="2">
        <v>9.1999999999999993</v>
      </c>
      <c r="N48" s="2">
        <v>9</v>
      </c>
      <c r="O48" s="10">
        <v>8.8666666666666671</v>
      </c>
    </row>
    <row r="49" spans="2:15">
      <c r="B49" s="2">
        <v>11</v>
      </c>
      <c r="C49" s="2">
        <v>11</v>
      </c>
      <c r="D49" s="2">
        <v>11.2</v>
      </c>
      <c r="E49" s="10">
        <v>11.066666666666668</v>
      </c>
      <c r="F49" s="2"/>
      <c r="G49" s="2">
        <v>10.199999999999999</v>
      </c>
      <c r="H49" s="2">
        <v>11</v>
      </c>
      <c r="I49" s="2">
        <v>11.6</v>
      </c>
      <c r="J49" s="11">
        <v>10.933333333333332</v>
      </c>
      <c r="K49" s="2"/>
      <c r="L49" s="2">
        <v>11.2</v>
      </c>
      <c r="M49" s="2">
        <v>11.2</v>
      </c>
      <c r="N49" s="2">
        <v>11</v>
      </c>
      <c r="O49" s="10">
        <v>11.133333333333333</v>
      </c>
    </row>
    <row r="50" spans="2:15">
      <c r="B50" s="2">
        <v>11.8</v>
      </c>
      <c r="C50" s="2">
        <v>11.8</v>
      </c>
      <c r="D50" s="2">
        <v>11.8</v>
      </c>
      <c r="E50" s="10">
        <v>11.800000000000002</v>
      </c>
      <c r="F50" s="2"/>
      <c r="G50" s="2">
        <v>11.6</v>
      </c>
      <c r="H50" s="2">
        <v>11.8</v>
      </c>
      <c r="I50" s="2">
        <v>11.8</v>
      </c>
      <c r="J50" s="11">
        <v>11.733333333333334</v>
      </c>
      <c r="K50" s="2"/>
      <c r="L50" s="2">
        <v>12.2</v>
      </c>
      <c r="M50" s="2">
        <v>11.8</v>
      </c>
      <c r="N50" s="2">
        <v>11.4</v>
      </c>
      <c r="O50" s="10">
        <v>11.799999999999999</v>
      </c>
    </row>
    <row r="51" spans="2:15">
      <c r="B51" s="2">
        <v>11.2</v>
      </c>
      <c r="C51" s="2">
        <v>11.2</v>
      </c>
      <c r="D51" s="2">
        <v>11.8</v>
      </c>
      <c r="E51" s="10">
        <v>11.4</v>
      </c>
      <c r="F51" s="2"/>
      <c r="G51" s="2">
        <v>11.2</v>
      </c>
      <c r="H51" s="2">
        <v>11.2</v>
      </c>
      <c r="I51" s="2">
        <v>11.2</v>
      </c>
      <c r="J51" s="11">
        <v>11.199999999999998</v>
      </c>
      <c r="K51" s="2"/>
      <c r="L51" s="2">
        <v>11.6</v>
      </c>
      <c r="M51" s="2">
        <v>11.6</v>
      </c>
      <c r="N51" s="2">
        <v>11</v>
      </c>
      <c r="O51" s="10">
        <v>11.4</v>
      </c>
    </row>
    <row r="52" spans="2:15">
      <c r="B52" s="2">
        <v>12.6</v>
      </c>
      <c r="C52" s="2">
        <v>11.8</v>
      </c>
      <c r="D52" s="2">
        <v>12.4</v>
      </c>
      <c r="E52" s="10">
        <v>12.266666666666666</v>
      </c>
      <c r="F52" s="2"/>
      <c r="G52" s="2">
        <v>12.4</v>
      </c>
      <c r="H52" s="2">
        <v>12.6</v>
      </c>
      <c r="I52" s="2">
        <v>12.4</v>
      </c>
      <c r="J52" s="11">
        <v>12.466666666666667</v>
      </c>
      <c r="K52" s="2"/>
      <c r="L52" s="2">
        <v>12.2</v>
      </c>
      <c r="M52" s="2">
        <v>12.6</v>
      </c>
      <c r="N52" s="2">
        <v>11.6</v>
      </c>
      <c r="O52" s="10">
        <v>12.133333333333333</v>
      </c>
    </row>
    <row r="53" spans="2:15">
      <c r="B53" s="2">
        <v>12</v>
      </c>
      <c r="C53" s="2">
        <v>11.6</v>
      </c>
      <c r="D53" s="2">
        <v>11.8</v>
      </c>
      <c r="E53" s="10">
        <v>11.800000000000002</v>
      </c>
      <c r="F53" s="2"/>
      <c r="G53" s="2">
        <v>11</v>
      </c>
      <c r="H53" s="2">
        <v>12.2</v>
      </c>
      <c r="I53" s="2">
        <v>12</v>
      </c>
      <c r="J53" s="11">
        <v>11.733333333333334</v>
      </c>
      <c r="K53" s="2"/>
      <c r="L53" s="2">
        <v>12</v>
      </c>
      <c r="M53" s="2">
        <v>12.2</v>
      </c>
      <c r="N53" s="2">
        <v>11.4</v>
      </c>
      <c r="O53" s="10">
        <v>11.866666666666667</v>
      </c>
    </row>
    <row r="54" spans="2:15">
      <c r="B54" s="2">
        <v>9.1999999999999993</v>
      </c>
      <c r="C54" s="2">
        <v>9.8000000000000007</v>
      </c>
      <c r="D54" s="2">
        <v>10</v>
      </c>
      <c r="E54" s="10">
        <v>9.6666666666666661</v>
      </c>
      <c r="F54" s="2"/>
      <c r="G54" s="2">
        <v>9.1999999999999993</v>
      </c>
      <c r="H54" s="2">
        <v>9.1999999999999993</v>
      </c>
      <c r="I54" s="2">
        <v>10</v>
      </c>
      <c r="J54" s="11">
        <v>9.4666666666666668</v>
      </c>
      <c r="K54" s="2"/>
      <c r="L54" s="2">
        <v>9.6</v>
      </c>
      <c r="M54" s="2">
        <v>9.1999999999999993</v>
      </c>
      <c r="N54" s="2">
        <v>10.6</v>
      </c>
      <c r="O54" s="10">
        <v>9.7999999999999989</v>
      </c>
    </row>
    <row r="55" spans="2:15">
      <c r="B55" s="2">
        <v>9.6</v>
      </c>
      <c r="C55" s="2">
        <v>10</v>
      </c>
      <c r="D55" s="2">
        <v>9.8000000000000007</v>
      </c>
      <c r="E55" s="10">
        <v>9.8000000000000007</v>
      </c>
      <c r="F55" s="2"/>
      <c r="G55" s="2">
        <v>9.8000000000000007</v>
      </c>
      <c r="H55" s="2">
        <v>10.199999999999999</v>
      </c>
      <c r="I55" s="2">
        <v>9.8000000000000007</v>
      </c>
      <c r="J55" s="11">
        <v>9.9333333333333336</v>
      </c>
      <c r="K55" s="2"/>
      <c r="L55" s="2">
        <v>9.4</v>
      </c>
      <c r="M55" s="2">
        <v>10</v>
      </c>
      <c r="N55" s="2">
        <v>10</v>
      </c>
      <c r="O55" s="10">
        <v>9.7999999999999989</v>
      </c>
    </row>
    <row r="56" spans="2:15">
      <c r="B56" s="2">
        <v>9.4</v>
      </c>
      <c r="C56" s="2">
        <v>9.8000000000000007</v>
      </c>
      <c r="D56" s="2">
        <v>9.1999999999999993</v>
      </c>
      <c r="E56" s="10">
        <v>9.4666666666666668</v>
      </c>
      <c r="F56" s="2"/>
      <c r="G56" s="2">
        <v>9.6</v>
      </c>
      <c r="H56" s="2">
        <v>9.8000000000000007</v>
      </c>
      <c r="I56" s="2">
        <v>9.6</v>
      </c>
      <c r="J56" s="11">
        <v>9.6666666666666661</v>
      </c>
      <c r="K56" s="2"/>
      <c r="L56" s="2">
        <v>9</v>
      </c>
      <c r="M56" s="2">
        <v>10</v>
      </c>
      <c r="N56" s="2">
        <v>9.4</v>
      </c>
      <c r="O56" s="10">
        <v>9.4666666666666668</v>
      </c>
    </row>
    <row r="57" spans="2:15">
      <c r="B57" s="2">
        <v>10.4</v>
      </c>
      <c r="C57" s="2">
        <v>10.199999999999999</v>
      </c>
      <c r="D57" s="2">
        <v>11.4</v>
      </c>
      <c r="E57" s="10">
        <v>10.666666666666666</v>
      </c>
      <c r="F57" s="2"/>
      <c r="G57" s="2">
        <v>10.6</v>
      </c>
      <c r="H57" s="2">
        <v>10.6</v>
      </c>
      <c r="I57" s="2">
        <v>10.4</v>
      </c>
      <c r="J57" s="11">
        <v>10.533333333333333</v>
      </c>
      <c r="K57" s="2"/>
      <c r="L57" s="2">
        <v>10</v>
      </c>
      <c r="M57" s="2">
        <v>11.4</v>
      </c>
      <c r="N57" s="2">
        <v>10.4</v>
      </c>
      <c r="O57" s="10">
        <v>10.6</v>
      </c>
    </row>
    <row r="58" spans="2:15">
      <c r="B58" s="2">
        <v>11.4</v>
      </c>
      <c r="C58" s="2">
        <v>11.4</v>
      </c>
      <c r="D58" s="2">
        <v>11.4</v>
      </c>
      <c r="E58" s="10">
        <v>11.4</v>
      </c>
      <c r="F58" s="2"/>
      <c r="G58" s="2">
        <v>11.2</v>
      </c>
      <c r="H58" s="2">
        <v>12</v>
      </c>
      <c r="I58" s="2">
        <v>11.6</v>
      </c>
      <c r="J58" s="11">
        <v>11.6</v>
      </c>
      <c r="K58" s="2"/>
      <c r="L58" s="2">
        <v>11.4</v>
      </c>
      <c r="M58" s="2">
        <v>11.6</v>
      </c>
      <c r="N58" s="2">
        <v>11</v>
      </c>
      <c r="O58" s="10">
        <v>11.333333333333334</v>
      </c>
    </row>
    <row r="59" spans="2:15">
      <c r="B59" s="2" t="s">
        <v>15</v>
      </c>
      <c r="C59" s="2">
        <v>11.14</v>
      </c>
      <c r="D59" s="2"/>
      <c r="E59" s="10"/>
      <c r="F59" s="2"/>
      <c r="G59" s="2">
        <v>11.16</v>
      </c>
      <c r="H59" s="2"/>
      <c r="I59" s="2"/>
      <c r="J59" s="11"/>
      <c r="K59" s="2"/>
      <c r="L59" s="2">
        <v>11.14</v>
      </c>
      <c r="M59" s="2"/>
      <c r="N59" s="2"/>
      <c r="O59" s="10"/>
    </row>
    <row r="60" spans="2:15">
      <c r="B60" s="2" t="s">
        <v>16</v>
      </c>
      <c r="C60" s="2">
        <v>0.21</v>
      </c>
      <c r="D60" s="2"/>
      <c r="E60" s="10"/>
      <c r="F60" s="2"/>
      <c r="G60" s="2">
        <v>0.22</v>
      </c>
      <c r="H60" s="2"/>
      <c r="I60" s="2"/>
      <c r="J60" s="11"/>
      <c r="K60" s="2"/>
      <c r="L60" s="2">
        <v>0.28999999999999998</v>
      </c>
      <c r="M60" s="2"/>
      <c r="N60" s="2"/>
      <c r="O60" s="10"/>
    </row>
    <row r="61" spans="2:15">
      <c r="B61" s="2" t="s">
        <v>17</v>
      </c>
      <c r="C61" s="2">
        <v>0.77</v>
      </c>
      <c r="D61" s="2"/>
      <c r="E61" s="10"/>
      <c r="F61" s="2"/>
      <c r="G61" s="2">
        <v>0.8</v>
      </c>
      <c r="H61" s="2"/>
      <c r="I61" s="2"/>
      <c r="J61" s="11"/>
      <c r="K61" s="2"/>
      <c r="L61" s="2">
        <v>1.06</v>
      </c>
      <c r="M61" s="2"/>
      <c r="N61" s="2"/>
      <c r="O61" s="10"/>
    </row>
    <row r="62" spans="2:15">
      <c r="B62" s="2" t="s">
        <v>18</v>
      </c>
      <c r="C62" s="2">
        <v>0.89</v>
      </c>
      <c r="D62" s="2"/>
      <c r="E62" s="10"/>
      <c r="F62" s="2"/>
      <c r="G62" s="2">
        <v>0.61</v>
      </c>
      <c r="H62" s="2"/>
      <c r="I62" s="2"/>
      <c r="J62" s="11"/>
      <c r="K62" s="2"/>
      <c r="L62" s="2">
        <v>0.8</v>
      </c>
      <c r="M62" s="2"/>
      <c r="N62" s="2"/>
      <c r="O62" s="10"/>
    </row>
    <row r="63" spans="2:15">
      <c r="B63" s="2" t="s">
        <v>19</v>
      </c>
      <c r="C63" s="2">
        <v>3.26</v>
      </c>
      <c r="D63" s="2" t="s">
        <v>12</v>
      </c>
      <c r="E63" s="10"/>
      <c r="F63" s="2"/>
      <c r="G63" s="2">
        <v>3.38</v>
      </c>
      <c r="H63" s="2" t="s">
        <v>12</v>
      </c>
      <c r="I63" s="2"/>
      <c r="J63" s="11"/>
      <c r="K63" s="2"/>
      <c r="L63" s="2">
        <v>4.4800000000000004</v>
      </c>
      <c r="M63" s="2" t="s">
        <v>12</v>
      </c>
      <c r="N63" s="2"/>
      <c r="O63" s="10"/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AC64"/>
  <sheetViews>
    <sheetView topLeftCell="A38" workbookViewId="0">
      <selection activeCell="L5" sqref="L5:N58"/>
    </sheetView>
  </sheetViews>
  <sheetFormatPr defaultRowHeight="15"/>
  <cols>
    <col min="2" max="2" width="7.28515625" customWidth="1"/>
    <col min="3" max="3" width="6.85546875" customWidth="1"/>
    <col min="4" max="4" width="6.7109375" customWidth="1"/>
    <col min="5" max="5" width="7.140625" style="9" customWidth="1"/>
    <col min="6" max="6" width="6.42578125" customWidth="1"/>
    <col min="7" max="8" width="6.5703125" customWidth="1"/>
    <col min="9" max="9" width="6.28515625" customWidth="1"/>
    <col min="10" max="10" width="6" style="9" customWidth="1"/>
    <col min="11" max="11" width="5.7109375" customWidth="1"/>
    <col min="12" max="12" width="6.140625" customWidth="1"/>
    <col min="13" max="13" width="6.42578125" customWidth="1"/>
    <col min="14" max="14" width="6.28515625" customWidth="1"/>
    <col min="15" max="15" width="6.140625" style="8" customWidth="1"/>
  </cols>
  <sheetData>
    <row r="1" spans="2:29">
      <c r="B1" s="5" t="s">
        <v>21</v>
      </c>
    </row>
    <row r="3" spans="2:29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29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29">
      <c r="B5" s="6">
        <v>66</v>
      </c>
      <c r="C5" s="6">
        <v>62</v>
      </c>
      <c r="D5" s="6">
        <v>70</v>
      </c>
      <c r="E5" s="10">
        <f t="shared" ref="E5:E36" si="0">AVERAGE(B5:D5)</f>
        <v>66</v>
      </c>
      <c r="F5" s="6"/>
      <c r="G5" s="6">
        <v>66</v>
      </c>
      <c r="H5" s="6">
        <v>62</v>
      </c>
      <c r="I5" s="6">
        <v>58</v>
      </c>
      <c r="J5" s="10">
        <f t="shared" ref="J5:J36" si="1">AVERAGE(G5:I5)</f>
        <v>62</v>
      </c>
      <c r="K5" s="6"/>
      <c r="L5" s="6">
        <v>70</v>
      </c>
      <c r="M5" s="6">
        <v>67.400000000000006</v>
      </c>
      <c r="N5" s="6">
        <v>73</v>
      </c>
      <c r="O5" s="10">
        <f t="shared" ref="O5:O36" si="2">AVERAGE(L5:N5)</f>
        <v>70.13333333333334</v>
      </c>
      <c r="Q5" s="2"/>
      <c r="R5" s="2"/>
      <c r="S5" s="2"/>
      <c r="U5" s="2"/>
      <c r="V5" s="2"/>
      <c r="W5" s="2"/>
      <c r="X5" s="2"/>
      <c r="Z5" s="2">
        <f>L5+3</f>
        <v>73</v>
      </c>
      <c r="AA5" s="2">
        <f>M5+3</f>
        <v>70.400000000000006</v>
      </c>
      <c r="AB5" s="2">
        <f>N5+3</f>
        <v>76</v>
      </c>
      <c r="AC5" s="2">
        <f>AVERAGE(Z5:AB5)</f>
        <v>73.13333333333334</v>
      </c>
    </row>
    <row r="6" spans="2:29">
      <c r="B6" s="6">
        <v>68.599999999999994</v>
      </c>
      <c r="C6" s="6">
        <v>74.2</v>
      </c>
      <c r="D6" s="6">
        <v>64.599999999999994</v>
      </c>
      <c r="E6" s="10">
        <f t="shared" si="0"/>
        <v>69.13333333333334</v>
      </c>
      <c r="F6" s="6"/>
      <c r="G6" s="6">
        <v>60</v>
      </c>
      <c r="H6" s="6">
        <v>62</v>
      </c>
      <c r="I6" s="6">
        <v>67.599999999999994</v>
      </c>
      <c r="J6" s="10">
        <f t="shared" si="1"/>
        <v>63.199999999999996</v>
      </c>
      <c r="K6" s="6"/>
      <c r="L6" s="6">
        <v>74.599999999999994</v>
      </c>
      <c r="M6" s="6">
        <v>66.8</v>
      </c>
      <c r="N6" s="6">
        <v>70</v>
      </c>
      <c r="O6" s="10">
        <f t="shared" si="2"/>
        <v>70.466666666666654</v>
      </c>
      <c r="Q6" s="2"/>
      <c r="R6" s="2"/>
      <c r="S6" s="2"/>
      <c r="U6" s="2"/>
      <c r="V6" s="2"/>
      <c r="W6" s="2"/>
      <c r="X6" s="2"/>
      <c r="Z6" s="2">
        <f t="shared" ref="Z6:Z58" si="3">L6+3</f>
        <v>77.599999999999994</v>
      </c>
      <c r="AA6" s="2">
        <f t="shared" ref="AA6:AA58" si="4">M6+3</f>
        <v>69.8</v>
      </c>
      <c r="AB6" s="2">
        <f t="shared" ref="AB6:AB58" si="5">N6+3</f>
        <v>73</v>
      </c>
      <c r="AC6" s="2">
        <f t="shared" ref="AC6:AC58" si="6">AVERAGE(Z6:AB6)</f>
        <v>73.466666666666654</v>
      </c>
    </row>
    <row r="7" spans="2:29">
      <c r="B7" s="6">
        <v>67</v>
      </c>
      <c r="C7" s="6">
        <v>62</v>
      </c>
      <c r="D7" s="6">
        <v>72</v>
      </c>
      <c r="E7" s="10">
        <f t="shared" si="0"/>
        <v>67</v>
      </c>
      <c r="F7" s="6"/>
      <c r="G7" s="6">
        <v>67.2</v>
      </c>
      <c r="H7" s="6">
        <v>63.8</v>
      </c>
      <c r="I7" s="6">
        <v>60</v>
      </c>
      <c r="J7" s="10">
        <f t="shared" si="1"/>
        <v>63.666666666666664</v>
      </c>
      <c r="K7" s="6"/>
      <c r="L7" s="6">
        <v>71.2</v>
      </c>
      <c r="M7" s="6">
        <v>69</v>
      </c>
      <c r="N7" s="6">
        <v>73</v>
      </c>
      <c r="O7" s="10">
        <f t="shared" si="2"/>
        <v>71.066666666666663</v>
      </c>
      <c r="Q7" s="2"/>
      <c r="R7" s="2"/>
      <c r="S7" s="2"/>
      <c r="U7" s="2"/>
      <c r="V7" s="2"/>
      <c r="W7" s="2"/>
      <c r="X7" s="2"/>
      <c r="Z7" s="2">
        <f t="shared" si="3"/>
        <v>74.2</v>
      </c>
      <c r="AA7" s="2">
        <f t="shared" si="4"/>
        <v>72</v>
      </c>
      <c r="AB7" s="2">
        <f t="shared" si="5"/>
        <v>76</v>
      </c>
      <c r="AC7" s="2">
        <f t="shared" si="6"/>
        <v>74.066666666666663</v>
      </c>
    </row>
    <row r="8" spans="2:29">
      <c r="B8" s="2">
        <v>71.2</v>
      </c>
      <c r="C8" s="2">
        <v>65</v>
      </c>
      <c r="D8" s="2">
        <v>73.8</v>
      </c>
      <c r="E8" s="10">
        <f t="shared" si="0"/>
        <v>70</v>
      </c>
      <c r="F8" s="2"/>
      <c r="G8" s="2">
        <v>64</v>
      </c>
      <c r="H8" s="2">
        <v>61</v>
      </c>
      <c r="I8" s="2">
        <v>66.599999999999994</v>
      </c>
      <c r="J8" s="10">
        <f t="shared" si="1"/>
        <v>63.866666666666667</v>
      </c>
      <c r="K8" s="2"/>
      <c r="L8" s="2">
        <v>71.599999999999994</v>
      </c>
      <c r="M8" s="2">
        <v>74.2</v>
      </c>
      <c r="N8" s="2">
        <v>72</v>
      </c>
      <c r="O8" s="11">
        <f t="shared" si="2"/>
        <v>72.600000000000009</v>
      </c>
      <c r="Q8" s="2"/>
      <c r="R8" s="2"/>
      <c r="S8" s="2"/>
      <c r="U8" s="2"/>
      <c r="V8" s="2"/>
      <c r="W8" s="2"/>
      <c r="X8" s="2"/>
      <c r="Z8" s="2">
        <f t="shared" si="3"/>
        <v>74.599999999999994</v>
      </c>
      <c r="AA8" s="2">
        <f t="shared" si="4"/>
        <v>77.2</v>
      </c>
      <c r="AB8" s="2">
        <f t="shared" si="5"/>
        <v>75</v>
      </c>
      <c r="AC8" s="2">
        <f t="shared" si="6"/>
        <v>75.600000000000009</v>
      </c>
    </row>
    <row r="9" spans="2:29">
      <c r="B9" s="2">
        <v>58</v>
      </c>
      <c r="C9" s="2">
        <v>64.599999999999994</v>
      </c>
      <c r="D9" s="2">
        <v>67.599999999999994</v>
      </c>
      <c r="E9" s="10">
        <f t="shared" si="0"/>
        <v>63.4</v>
      </c>
      <c r="F9" s="2"/>
      <c r="G9" s="2">
        <v>60.8</v>
      </c>
      <c r="H9" s="2">
        <v>58</v>
      </c>
      <c r="I9" s="2">
        <v>54</v>
      </c>
      <c r="J9" s="10">
        <f t="shared" si="1"/>
        <v>57.6</v>
      </c>
      <c r="K9" s="2"/>
      <c r="L9" s="2">
        <v>58.6</v>
      </c>
      <c r="M9" s="2">
        <v>68.599999999999994</v>
      </c>
      <c r="N9" s="2">
        <v>70</v>
      </c>
      <c r="O9" s="11">
        <f t="shared" si="2"/>
        <v>65.733333333333334</v>
      </c>
      <c r="Q9" s="2"/>
      <c r="R9" s="2"/>
      <c r="S9" s="2"/>
      <c r="U9" s="2"/>
      <c r="V9" s="2"/>
      <c r="W9" s="2"/>
      <c r="X9" s="2"/>
      <c r="Z9" s="2">
        <f t="shared" si="3"/>
        <v>61.6</v>
      </c>
      <c r="AA9" s="2">
        <f t="shared" si="4"/>
        <v>71.599999999999994</v>
      </c>
      <c r="AB9" s="2">
        <f t="shared" si="5"/>
        <v>73</v>
      </c>
      <c r="AC9" s="2">
        <f t="shared" si="6"/>
        <v>68.733333333333334</v>
      </c>
    </row>
    <row r="10" spans="2:29">
      <c r="B10" s="2">
        <v>72.400000000000006</v>
      </c>
      <c r="C10" s="2">
        <v>69.599999999999994</v>
      </c>
      <c r="D10" s="2">
        <v>64</v>
      </c>
      <c r="E10" s="10">
        <f t="shared" si="0"/>
        <v>68.666666666666671</v>
      </c>
      <c r="F10" s="2"/>
      <c r="G10" s="2">
        <v>60</v>
      </c>
      <c r="H10" s="2">
        <v>62</v>
      </c>
      <c r="I10" s="2">
        <v>66.8</v>
      </c>
      <c r="J10" s="10">
        <f t="shared" si="1"/>
        <v>62.933333333333337</v>
      </c>
      <c r="K10" s="2"/>
      <c r="L10" s="2">
        <v>70</v>
      </c>
      <c r="M10" s="2">
        <v>74.599999999999994</v>
      </c>
      <c r="N10" s="2">
        <v>69</v>
      </c>
      <c r="O10" s="11">
        <f t="shared" si="2"/>
        <v>71.2</v>
      </c>
      <c r="Q10" s="2"/>
      <c r="R10" s="2"/>
      <c r="S10" s="2"/>
      <c r="U10" s="2"/>
      <c r="V10" s="2"/>
      <c r="W10" s="2"/>
      <c r="X10" s="2"/>
      <c r="Z10" s="2">
        <f t="shared" si="3"/>
        <v>73</v>
      </c>
      <c r="AA10" s="2">
        <f t="shared" si="4"/>
        <v>77.599999999999994</v>
      </c>
      <c r="AB10" s="2">
        <f t="shared" si="5"/>
        <v>72</v>
      </c>
      <c r="AC10" s="2">
        <f t="shared" si="6"/>
        <v>74.2</v>
      </c>
    </row>
    <row r="11" spans="2:29">
      <c r="B11" s="2">
        <v>64</v>
      </c>
      <c r="C11" s="2">
        <v>66.400000000000006</v>
      </c>
      <c r="D11" s="2">
        <v>70.400000000000006</v>
      </c>
      <c r="E11" s="10">
        <f t="shared" si="0"/>
        <v>66.933333333333337</v>
      </c>
      <c r="F11" s="2"/>
      <c r="G11" s="2">
        <v>64.8</v>
      </c>
      <c r="H11" s="2">
        <v>63</v>
      </c>
      <c r="I11" s="2">
        <v>60</v>
      </c>
      <c r="J11" s="10">
        <f t="shared" si="1"/>
        <v>62.6</v>
      </c>
      <c r="K11" s="2"/>
      <c r="L11" s="2">
        <v>72.2</v>
      </c>
      <c r="M11" s="2">
        <v>67.8</v>
      </c>
      <c r="N11" s="2">
        <v>68</v>
      </c>
      <c r="O11" s="11">
        <f t="shared" si="2"/>
        <v>69.333333333333329</v>
      </c>
      <c r="Q11" s="2"/>
      <c r="R11" s="2"/>
      <c r="S11" s="2"/>
      <c r="U11" s="2"/>
      <c r="V11" s="2"/>
      <c r="W11" s="2"/>
      <c r="X11" s="2"/>
      <c r="Z11" s="2">
        <f t="shared" si="3"/>
        <v>75.2</v>
      </c>
      <c r="AA11" s="2">
        <f t="shared" si="4"/>
        <v>70.8</v>
      </c>
      <c r="AB11" s="2">
        <f t="shared" si="5"/>
        <v>71</v>
      </c>
      <c r="AC11" s="2">
        <f t="shared" si="6"/>
        <v>72.333333333333329</v>
      </c>
    </row>
    <row r="12" spans="2:29">
      <c r="B12" s="2">
        <v>68.8</v>
      </c>
      <c r="C12" s="2">
        <v>64</v>
      </c>
      <c r="D12" s="2">
        <v>69</v>
      </c>
      <c r="E12" s="10">
        <f t="shared" si="0"/>
        <v>67.266666666666666</v>
      </c>
      <c r="F12" s="2"/>
      <c r="G12" s="2">
        <v>65</v>
      </c>
      <c r="H12" s="2">
        <v>60</v>
      </c>
      <c r="I12" s="2">
        <v>58</v>
      </c>
      <c r="J12" s="10">
        <f t="shared" si="1"/>
        <v>61</v>
      </c>
      <c r="K12" s="2"/>
      <c r="L12" s="2">
        <v>70</v>
      </c>
      <c r="M12" s="2">
        <v>69.2</v>
      </c>
      <c r="N12" s="2">
        <v>71</v>
      </c>
      <c r="O12" s="11">
        <f t="shared" si="2"/>
        <v>70.066666666666663</v>
      </c>
      <c r="Q12" s="2"/>
      <c r="R12" s="2"/>
      <c r="S12" s="2"/>
      <c r="U12" s="2"/>
      <c r="V12" s="2"/>
      <c r="W12" s="2"/>
      <c r="X12" s="2"/>
      <c r="Z12" s="2">
        <f t="shared" si="3"/>
        <v>73</v>
      </c>
      <c r="AA12" s="2">
        <f t="shared" si="4"/>
        <v>72.2</v>
      </c>
      <c r="AB12" s="2">
        <f t="shared" si="5"/>
        <v>74</v>
      </c>
      <c r="AC12" s="2">
        <f t="shared" si="6"/>
        <v>73.066666666666663</v>
      </c>
    </row>
    <row r="13" spans="2:29">
      <c r="B13" s="2">
        <v>72.2</v>
      </c>
      <c r="C13" s="2">
        <v>64</v>
      </c>
      <c r="D13" s="2">
        <v>68.8</v>
      </c>
      <c r="E13" s="10">
        <f t="shared" si="0"/>
        <v>68.333333333333329</v>
      </c>
      <c r="F13" s="2"/>
      <c r="G13" s="2">
        <v>65.8</v>
      </c>
      <c r="H13" s="2">
        <v>68</v>
      </c>
      <c r="I13" s="2">
        <v>63</v>
      </c>
      <c r="J13" s="10">
        <f t="shared" si="1"/>
        <v>65.600000000000009</v>
      </c>
      <c r="K13" s="2"/>
      <c r="L13" s="2">
        <v>70</v>
      </c>
      <c r="M13" s="2">
        <v>69.2</v>
      </c>
      <c r="N13" s="2">
        <v>72.2</v>
      </c>
      <c r="O13" s="11">
        <f t="shared" si="2"/>
        <v>70.466666666666654</v>
      </c>
      <c r="Q13" s="2"/>
      <c r="R13" s="2"/>
      <c r="S13" s="2"/>
      <c r="U13" s="2"/>
      <c r="V13" s="2"/>
      <c r="W13" s="2"/>
      <c r="X13" s="2"/>
      <c r="Z13" s="2">
        <f t="shared" si="3"/>
        <v>73</v>
      </c>
      <c r="AA13" s="2">
        <f t="shared" si="4"/>
        <v>72.2</v>
      </c>
      <c r="AB13" s="2">
        <f t="shared" si="5"/>
        <v>75.2</v>
      </c>
      <c r="AC13" s="2">
        <f t="shared" si="6"/>
        <v>73.466666666666654</v>
      </c>
    </row>
    <row r="14" spans="2:29">
      <c r="B14" s="2">
        <v>70</v>
      </c>
      <c r="C14" s="2">
        <v>68</v>
      </c>
      <c r="D14" s="2">
        <v>72.400000000000006</v>
      </c>
      <c r="E14" s="10">
        <f t="shared" si="0"/>
        <v>70.13333333333334</v>
      </c>
      <c r="F14" s="2"/>
      <c r="G14" s="2">
        <v>62</v>
      </c>
      <c r="H14" s="2">
        <v>66</v>
      </c>
      <c r="I14" s="2">
        <v>64</v>
      </c>
      <c r="J14" s="10">
        <f t="shared" si="1"/>
        <v>64</v>
      </c>
      <c r="K14" s="2"/>
      <c r="L14" s="2">
        <v>74</v>
      </c>
      <c r="M14" s="2">
        <v>76.8</v>
      </c>
      <c r="N14" s="2">
        <v>73.400000000000006</v>
      </c>
      <c r="O14" s="11">
        <f t="shared" si="2"/>
        <v>74.733333333333334</v>
      </c>
      <c r="Q14" s="2"/>
      <c r="R14" s="2"/>
      <c r="S14" s="2"/>
      <c r="U14" s="2"/>
      <c r="V14" s="2"/>
      <c r="W14" s="2"/>
      <c r="X14" s="2"/>
      <c r="Z14" s="2">
        <f t="shared" si="3"/>
        <v>77</v>
      </c>
      <c r="AA14" s="2">
        <f t="shared" si="4"/>
        <v>79.8</v>
      </c>
      <c r="AB14" s="2">
        <f t="shared" si="5"/>
        <v>76.400000000000006</v>
      </c>
      <c r="AC14" s="2">
        <f t="shared" si="6"/>
        <v>77.733333333333334</v>
      </c>
    </row>
    <row r="15" spans="2:29">
      <c r="B15" s="2">
        <v>74.2</v>
      </c>
      <c r="C15" s="2">
        <v>68</v>
      </c>
      <c r="D15" s="2">
        <v>64.400000000000006</v>
      </c>
      <c r="E15" s="10">
        <f t="shared" si="0"/>
        <v>68.86666666666666</v>
      </c>
      <c r="F15" s="2"/>
      <c r="G15" s="2">
        <v>60</v>
      </c>
      <c r="H15" s="2">
        <v>65</v>
      </c>
      <c r="I15" s="2">
        <v>64</v>
      </c>
      <c r="J15" s="10">
        <f t="shared" si="1"/>
        <v>63</v>
      </c>
      <c r="K15" s="2"/>
      <c r="L15" s="2">
        <v>70.599999999999994</v>
      </c>
      <c r="M15" s="2">
        <v>68</v>
      </c>
      <c r="N15" s="2">
        <v>72</v>
      </c>
      <c r="O15" s="11">
        <f t="shared" si="2"/>
        <v>70.2</v>
      </c>
      <c r="Q15" s="2"/>
      <c r="R15" s="2"/>
      <c r="S15" s="2"/>
      <c r="U15" s="2"/>
      <c r="V15" s="2"/>
      <c r="W15" s="2"/>
      <c r="X15" s="2"/>
      <c r="Z15" s="2">
        <f t="shared" si="3"/>
        <v>73.599999999999994</v>
      </c>
      <c r="AA15" s="2">
        <f t="shared" si="4"/>
        <v>71</v>
      </c>
      <c r="AB15" s="2">
        <f t="shared" si="5"/>
        <v>75</v>
      </c>
      <c r="AC15" s="2">
        <f t="shared" si="6"/>
        <v>73.2</v>
      </c>
    </row>
    <row r="16" spans="2:29">
      <c r="B16" s="2">
        <v>60</v>
      </c>
      <c r="C16" s="2">
        <v>56</v>
      </c>
      <c r="D16" s="2">
        <v>62</v>
      </c>
      <c r="E16" s="10">
        <f t="shared" si="0"/>
        <v>59.333333333333336</v>
      </c>
      <c r="F16" s="2"/>
      <c r="G16" s="2">
        <v>55</v>
      </c>
      <c r="H16" s="2">
        <v>52</v>
      </c>
      <c r="I16" s="2">
        <v>58</v>
      </c>
      <c r="J16" s="10">
        <f t="shared" si="1"/>
        <v>55</v>
      </c>
      <c r="K16" s="2"/>
      <c r="L16" s="2">
        <v>59.2</v>
      </c>
      <c r="M16" s="2">
        <v>69</v>
      </c>
      <c r="N16" s="2">
        <v>66</v>
      </c>
      <c r="O16" s="11">
        <f t="shared" si="2"/>
        <v>64.733333333333334</v>
      </c>
      <c r="Q16" s="2"/>
      <c r="R16" s="2"/>
      <c r="S16" s="2"/>
      <c r="U16" s="2"/>
      <c r="V16" s="2"/>
      <c r="W16" s="2"/>
      <c r="X16" s="2"/>
      <c r="Z16" s="2">
        <f t="shared" si="3"/>
        <v>62.2</v>
      </c>
      <c r="AA16" s="2">
        <f t="shared" si="4"/>
        <v>72</v>
      </c>
      <c r="AB16" s="2">
        <f t="shared" si="5"/>
        <v>69</v>
      </c>
      <c r="AC16" s="2">
        <f t="shared" si="6"/>
        <v>67.733333333333334</v>
      </c>
    </row>
    <row r="17" spans="2:29">
      <c r="B17" s="2">
        <v>74</v>
      </c>
      <c r="C17" s="2">
        <v>72</v>
      </c>
      <c r="D17" s="2">
        <v>70.599999999999994</v>
      </c>
      <c r="E17" s="10">
        <f t="shared" si="0"/>
        <v>72.2</v>
      </c>
      <c r="F17" s="2"/>
      <c r="G17" s="2">
        <v>60</v>
      </c>
      <c r="H17" s="2">
        <v>63</v>
      </c>
      <c r="I17" s="2">
        <v>67.599999999999994</v>
      </c>
      <c r="J17" s="10">
        <f t="shared" si="1"/>
        <v>63.533333333333331</v>
      </c>
      <c r="K17" s="2"/>
      <c r="L17" s="2">
        <v>73.400000000000006</v>
      </c>
      <c r="M17" s="2">
        <v>70.2</v>
      </c>
      <c r="N17" s="2">
        <v>66.599999999999994</v>
      </c>
      <c r="O17" s="11">
        <f t="shared" si="2"/>
        <v>70.066666666666677</v>
      </c>
      <c r="Q17" s="2"/>
      <c r="R17" s="2"/>
      <c r="S17" s="2"/>
      <c r="U17" s="2"/>
      <c r="V17" s="2"/>
      <c r="W17" s="2"/>
      <c r="X17" s="2"/>
      <c r="Z17" s="2">
        <f t="shared" si="3"/>
        <v>76.400000000000006</v>
      </c>
      <c r="AA17" s="2">
        <f t="shared" si="4"/>
        <v>73.2</v>
      </c>
      <c r="AB17" s="2">
        <f t="shared" si="5"/>
        <v>69.599999999999994</v>
      </c>
      <c r="AC17" s="2">
        <f t="shared" si="6"/>
        <v>73.066666666666677</v>
      </c>
    </row>
    <row r="18" spans="2:29">
      <c r="B18" s="2">
        <v>74</v>
      </c>
      <c r="C18" s="2">
        <v>66</v>
      </c>
      <c r="D18" s="2">
        <v>64</v>
      </c>
      <c r="E18" s="10">
        <f t="shared" si="0"/>
        <v>68</v>
      </c>
      <c r="F18" s="2"/>
      <c r="G18" s="2">
        <v>64</v>
      </c>
      <c r="H18" s="2">
        <v>68.400000000000006</v>
      </c>
      <c r="I18" s="2">
        <v>63</v>
      </c>
      <c r="J18" s="10">
        <f t="shared" si="1"/>
        <v>65.13333333333334</v>
      </c>
      <c r="K18" s="2"/>
      <c r="L18" s="2">
        <v>68.8</v>
      </c>
      <c r="M18" s="2">
        <v>70</v>
      </c>
      <c r="N18" s="2">
        <v>72.599999999999994</v>
      </c>
      <c r="O18" s="11">
        <f t="shared" si="2"/>
        <v>70.466666666666669</v>
      </c>
      <c r="Q18" s="2"/>
      <c r="R18" s="2"/>
      <c r="S18" s="2"/>
      <c r="U18" s="2"/>
      <c r="V18" s="2"/>
      <c r="W18" s="2"/>
      <c r="X18" s="2"/>
      <c r="Z18" s="2">
        <f t="shared" si="3"/>
        <v>71.8</v>
      </c>
      <c r="AA18" s="2">
        <f t="shared" si="4"/>
        <v>73</v>
      </c>
      <c r="AB18" s="2">
        <f t="shared" si="5"/>
        <v>75.599999999999994</v>
      </c>
      <c r="AC18" s="2">
        <f t="shared" si="6"/>
        <v>73.466666666666669</v>
      </c>
    </row>
    <row r="19" spans="2:29">
      <c r="B19" s="2">
        <v>70</v>
      </c>
      <c r="C19" s="2">
        <v>66.400000000000006</v>
      </c>
      <c r="D19" s="2">
        <v>60</v>
      </c>
      <c r="E19" s="10">
        <f t="shared" si="0"/>
        <v>65.466666666666669</v>
      </c>
      <c r="F19" s="2"/>
      <c r="G19" s="2">
        <v>59</v>
      </c>
      <c r="H19" s="2">
        <v>63.6</v>
      </c>
      <c r="I19" s="2">
        <v>60</v>
      </c>
      <c r="J19" s="10">
        <f t="shared" si="1"/>
        <v>60.866666666666667</v>
      </c>
      <c r="K19" s="2"/>
      <c r="L19" s="2">
        <v>66.599999999999994</v>
      </c>
      <c r="M19" s="2">
        <v>70</v>
      </c>
      <c r="N19" s="2">
        <v>69.8</v>
      </c>
      <c r="O19" s="11">
        <f t="shared" si="2"/>
        <v>68.8</v>
      </c>
      <c r="Q19" s="2"/>
      <c r="R19" s="2"/>
      <c r="S19" s="2"/>
      <c r="U19" s="2"/>
      <c r="V19" s="2"/>
      <c r="W19" s="2"/>
      <c r="X19" s="2"/>
      <c r="Z19" s="2">
        <f t="shared" si="3"/>
        <v>69.599999999999994</v>
      </c>
      <c r="AA19" s="2">
        <f t="shared" si="4"/>
        <v>73</v>
      </c>
      <c r="AB19" s="2">
        <f t="shared" si="5"/>
        <v>72.8</v>
      </c>
      <c r="AC19" s="2">
        <f t="shared" si="6"/>
        <v>71.8</v>
      </c>
    </row>
    <row r="20" spans="2:29">
      <c r="B20" s="2">
        <v>60.4</v>
      </c>
      <c r="C20" s="2">
        <v>58</v>
      </c>
      <c r="D20" s="2">
        <v>63</v>
      </c>
      <c r="E20" s="10">
        <f t="shared" si="0"/>
        <v>60.466666666666669</v>
      </c>
      <c r="F20" s="2"/>
      <c r="G20" s="2">
        <v>57</v>
      </c>
      <c r="H20" s="2">
        <v>55</v>
      </c>
      <c r="I20" s="2">
        <v>54.8</v>
      </c>
      <c r="J20" s="10">
        <f t="shared" si="1"/>
        <v>55.6</v>
      </c>
      <c r="K20" s="2"/>
      <c r="L20" s="2">
        <v>63.6</v>
      </c>
      <c r="M20" s="2">
        <v>61.6</v>
      </c>
      <c r="N20" s="2">
        <v>69</v>
      </c>
      <c r="O20" s="11">
        <f t="shared" si="2"/>
        <v>64.733333333333334</v>
      </c>
      <c r="Q20" s="2"/>
      <c r="R20" s="2"/>
      <c r="S20" s="2"/>
      <c r="U20" s="2"/>
      <c r="V20" s="2"/>
      <c r="W20" s="2"/>
      <c r="X20" s="2"/>
      <c r="Z20" s="2">
        <f t="shared" si="3"/>
        <v>66.599999999999994</v>
      </c>
      <c r="AA20" s="2">
        <f t="shared" si="4"/>
        <v>64.599999999999994</v>
      </c>
      <c r="AB20" s="2">
        <f t="shared" si="5"/>
        <v>72</v>
      </c>
      <c r="AC20" s="2">
        <f t="shared" si="6"/>
        <v>67.733333333333334</v>
      </c>
    </row>
    <row r="21" spans="2:29">
      <c r="B21" s="2">
        <v>57</v>
      </c>
      <c r="C21" s="2">
        <v>63</v>
      </c>
      <c r="D21" s="2">
        <v>58</v>
      </c>
      <c r="E21" s="10">
        <f t="shared" si="0"/>
        <v>59.333333333333336</v>
      </c>
      <c r="F21" s="2"/>
      <c r="G21" s="2">
        <v>58</v>
      </c>
      <c r="H21" s="2">
        <v>50</v>
      </c>
      <c r="I21" s="2">
        <v>54</v>
      </c>
      <c r="J21" s="10">
        <f t="shared" si="1"/>
        <v>54</v>
      </c>
      <c r="K21" s="2"/>
      <c r="L21" s="2">
        <v>63.8</v>
      </c>
      <c r="M21" s="2">
        <v>61</v>
      </c>
      <c r="N21" s="2">
        <v>59.2</v>
      </c>
      <c r="O21" s="11">
        <f t="shared" si="2"/>
        <v>61.333333333333336</v>
      </c>
      <c r="Q21" s="2"/>
      <c r="R21" s="2"/>
      <c r="S21" s="2"/>
      <c r="U21" s="2"/>
      <c r="V21" s="2"/>
      <c r="W21" s="2"/>
      <c r="X21" s="2"/>
      <c r="Z21" s="2">
        <f t="shared" si="3"/>
        <v>66.8</v>
      </c>
      <c r="AA21" s="2">
        <f t="shared" si="4"/>
        <v>64</v>
      </c>
      <c r="AB21" s="2">
        <f t="shared" si="5"/>
        <v>62.2</v>
      </c>
      <c r="AC21" s="2">
        <f t="shared" si="6"/>
        <v>64.333333333333329</v>
      </c>
    </row>
    <row r="22" spans="2:29">
      <c r="B22" s="2">
        <v>62</v>
      </c>
      <c r="C22" s="2">
        <v>57</v>
      </c>
      <c r="D22" s="2">
        <v>55</v>
      </c>
      <c r="E22" s="10">
        <f t="shared" si="0"/>
        <v>58</v>
      </c>
      <c r="F22" s="2"/>
      <c r="G22" s="2">
        <v>57</v>
      </c>
      <c r="H22" s="2">
        <v>53</v>
      </c>
      <c r="I22" s="2">
        <v>55</v>
      </c>
      <c r="J22" s="10">
        <f t="shared" si="1"/>
        <v>55</v>
      </c>
      <c r="K22" s="2"/>
      <c r="L22" s="2">
        <v>58.6</v>
      </c>
      <c r="M22" s="2">
        <v>63.8</v>
      </c>
      <c r="N22" s="2">
        <v>60</v>
      </c>
      <c r="O22" s="11">
        <f t="shared" si="2"/>
        <v>60.800000000000004</v>
      </c>
      <c r="Q22" s="2"/>
      <c r="R22" s="2"/>
      <c r="S22" s="2"/>
      <c r="U22" s="2"/>
      <c r="V22" s="2"/>
      <c r="W22" s="2"/>
      <c r="X22" s="2"/>
      <c r="Z22" s="2">
        <f t="shared" si="3"/>
        <v>61.6</v>
      </c>
      <c r="AA22" s="2">
        <f t="shared" si="4"/>
        <v>66.8</v>
      </c>
      <c r="AB22" s="2">
        <f t="shared" si="5"/>
        <v>63</v>
      </c>
      <c r="AC22" s="2">
        <f t="shared" si="6"/>
        <v>63.800000000000004</v>
      </c>
    </row>
    <row r="23" spans="2:29">
      <c r="B23" s="2">
        <v>66.2</v>
      </c>
      <c r="C23" s="2">
        <v>57</v>
      </c>
      <c r="D23" s="2">
        <v>64</v>
      </c>
      <c r="E23" s="10">
        <f t="shared" si="0"/>
        <v>62.4</v>
      </c>
      <c r="F23" s="2"/>
      <c r="G23" s="2">
        <v>57</v>
      </c>
      <c r="H23" s="2">
        <v>55</v>
      </c>
      <c r="I23" s="2">
        <v>59.8</v>
      </c>
      <c r="J23" s="10">
        <f t="shared" si="1"/>
        <v>57.266666666666673</v>
      </c>
      <c r="K23" s="2"/>
      <c r="L23" s="2">
        <v>68</v>
      </c>
      <c r="M23" s="2">
        <v>65</v>
      </c>
      <c r="N23" s="2">
        <v>63.8</v>
      </c>
      <c r="O23" s="11">
        <f t="shared" si="2"/>
        <v>65.600000000000009</v>
      </c>
      <c r="Q23" s="2"/>
      <c r="R23" s="2"/>
      <c r="S23" s="2"/>
      <c r="U23" s="2"/>
      <c r="V23" s="2"/>
      <c r="W23" s="2"/>
      <c r="X23" s="2"/>
      <c r="Z23" s="2">
        <f t="shared" si="3"/>
        <v>71</v>
      </c>
      <c r="AA23" s="2">
        <f t="shared" si="4"/>
        <v>68</v>
      </c>
      <c r="AB23" s="2">
        <f t="shared" si="5"/>
        <v>66.8</v>
      </c>
      <c r="AC23" s="2">
        <f t="shared" si="6"/>
        <v>68.600000000000009</v>
      </c>
    </row>
    <row r="24" spans="2:29">
      <c r="B24" s="2">
        <v>58.2</v>
      </c>
      <c r="C24" s="2">
        <v>62</v>
      </c>
      <c r="D24" s="2">
        <v>54</v>
      </c>
      <c r="E24" s="10">
        <f t="shared" si="0"/>
        <v>58.066666666666663</v>
      </c>
      <c r="F24" s="2"/>
      <c r="G24" s="2">
        <v>51</v>
      </c>
      <c r="H24" s="2">
        <v>57.4</v>
      </c>
      <c r="I24" s="2">
        <v>56</v>
      </c>
      <c r="J24" s="10">
        <f t="shared" si="1"/>
        <v>54.800000000000004</v>
      </c>
      <c r="K24" s="2"/>
      <c r="L24" s="2">
        <v>62.6</v>
      </c>
      <c r="M24" s="2">
        <v>58.4</v>
      </c>
      <c r="N24" s="2">
        <v>60</v>
      </c>
      <c r="O24" s="11">
        <f t="shared" si="2"/>
        <v>60.333333333333336</v>
      </c>
      <c r="Q24" s="2"/>
      <c r="R24" s="2"/>
      <c r="S24" s="2"/>
      <c r="U24" s="2"/>
      <c r="V24" s="2"/>
      <c r="W24" s="2"/>
      <c r="X24" s="2"/>
      <c r="Z24" s="2">
        <f t="shared" si="3"/>
        <v>65.599999999999994</v>
      </c>
      <c r="AA24" s="2">
        <f t="shared" si="4"/>
        <v>61.4</v>
      </c>
      <c r="AB24" s="2">
        <f t="shared" si="5"/>
        <v>63</v>
      </c>
      <c r="AC24" s="2">
        <f t="shared" si="6"/>
        <v>63.333333333333336</v>
      </c>
    </row>
    <row r="25" spans="2:29">
      <c r="B25" s="2">
        <v>58</v>
      </c>
      <c r="C25" s="2">
        <v>60</v>
      </c>
      <c r="D25" s="2">
        <v>62</v>
      </c>
      <c r="E25" s="10">
        <f t="shared" si="0"/>
        <v>60</v>
      </c>
      <c r="F25" s="2"/>
      <c r="G25" s="2">
        <v>51</v>
      </c>
      <c r="H25" s="2">
        <v>57.2</v>
      </c>
      <c r="I25" s="2">
        <v>54.2</v>
      </c>
      <c r="J25" s="10">
        <f t="shared" si="1"/>
        <v>54.133333333333333</v>
      </c>
      <c r="K25" s="2"/>
      <c r="L25" s="2">
        <v>62</v>
      </c>
      <c r="M25" s="2">
        <v>59.2</v>
      </c>
      <c r="N25" s="2">
        <v>59</v>
      </c>
      <c r="O25" s="11">
        <f t="shared" si="2"/>
        <v>60.066666666666663</v>
      </c>
      <c r="Q25" s="2"/>
      <c r="R25" s="2"/>
      <c r="S25" s="2"/>
      <c r="U25" s="2"/>
      <c r="V25" s="2"/>
      <c r="W25" s="2"/>
      <c r="X25" s="2"/>
      <c r="Z25" s="2">
        <f t="shared" si="3"/>
        <v>65</v>
      </c>
      <c r="AA25" s="2">
        <f t="shared" si="4"/>
        <v>62.2</v>
      </c>
      <c r="AB25" s="2">
        <f t="shared" si="5"/>
        <v>62</v>
      </c>
      <c r="AC25" s="2">
        <f t="shared" si="6"/>
        <v>63.066666666666663</v>
      </c>
    </row>
    <row r="26" spans="2:29">
      <c r="B26" s="2">
        <v>56</v>
      </c>
      <c r="C26" s="2">
        <v>62</v>
      </c>
      <c r="D26" s="2">
        <v>64.400000000000006</v>
      </c>
      <c r="E26" s="10">
        <f t="shared" si="0"/>
        <v>60.800000000000004</v>
      </c>
      <c r="F26" s="2"/>
      <c r="G26" s="2">
        <v>55</v>
      </c>
      <c r="H26" s="2">
        <v>53</v>
      </c>
      <c r="I26" s="2">
        <v>56.2</v>
      </c>
      <c r="J26" s="10">
        <f t="shared" si="1"/>
        <v>54.733333333333327</v>
      </c>
      <c r="K26" s="2"/>
      <c r="L26" s="2">
        <v>62</v>
      </c>
      <c r="M26" s="2">
        <v>63.4</v>
      </c>
      <c r="N26" s="2">
        <v>67</v>
      </c>
      <c r="O26" s="11">
        <f t="shared" si="2"/>
        <v>64.13333333333334</v>
      </c>
      <c r="Q26" s="2"/>
      <c r="R26" s="2"/>
      <c r="S26" s="2"/>
      <c r="U26" s="2"/>
      <c r="V26" s="2"/>
      <c r="W26" s="2"/>
      <c r="X26" s="2"/>
      <c r="Z26" s="2">
        <f t="shared" si="3"/>
        <v>65</v>
      </c>
      <c r="AA26" s="2">
        <f t="shared" si="4"/>
        <v>66.400000000000006</v>
      </c>
      <c r="AB26" s="2">
        <f t="shared" si="5"/>
        <v>70</v>
      </c>
      <c r="AC26" s="2">
        <f t="shared" si="6"/>
        <v>67.13333333333334</v>
      </c>
    </row>
    <row r="27" spans="2:29">
      <c r="B27" s="2">
        <v>67.400000000000006</v>
      </c>
      <c r="C27" s="2">
        <v>64</v>
      </c>
      <c r="D27" s="2">
        <v>70.8</v>
      </c>
      <c r="E27" s="10">
        <f t="shared" si="0"/>
        <v>67.399999999999991</v>
      </c>
      <c r="F27" s="2"/>
      <c r="G27" s="2">
        <v>60</v>
      </c>
      <c r="H27" s="2">
        <v>58</v>
      </c>
      <c r="I27" s="2">
        <v>62.4</v>
      </c>
      <c r="J27" s="10">
        <f t="shared" si="1"/>
        <v>60.133333333333333</v>
      </c>
      <c r="K27" s="2"/>
      <c r="L27" s="2">
        <v>73</v>
      </c>
      <c r="M27" s="2">
        <v>69.599999999999994</v>
      </c>
      <c r="N27" s="2">
        <v>71</v>
      </c>
      <c r="O27" s="11">
        <f t="shared" si="2"/>
        <v>71.2</v>
      </c>
      <c r="Q27" s="2"/>
      <c r="R27" s="2"/>
      <c r="S27" s="2"/>
      <c r="U27" s="2"/>
      <c r="V27" s="2"/>
      <c r="W27" s="2"/>
      <c r="X27" s="2"/>
      <c r="Z27" s="2">
        <f t="shared" si="3"/>
        <v>76</v>
      </c>
      <c r="AA27" s="2">
        <f t="shared" si="4"/>
        <v>72.599999999999994</v>
      </c>
      <c r="AB27" s="2">
        <f t="shared" si="5"/>
        <v>74</v>
      </c>
      <c r="AC27" s="2">
        <f t="shared" si="6"/>
        <v>74.2</v>
      </c>
    </row>
    <row r="28" spans="2:29">
      <c r="B28" s="2">
        <v>69</v>
      </c>
      <c r="C28" s="2">
        <v>63</v>
      </c>
      <c r="D28" s="2">
        <v>69.8</v>
      </c>
      <c r="E28" s="10">
        <f t="shared" si="0"/>
        <v>67.266666666666666</v>
      </c>
      <c r="F28" s="2"/>
      <c r="G28" s="2">
        <v>55</v>
      </c>
      <c r="H28" s="2">
        <v>60</v>
      </c>
      <c r="I28" s="2">
        <v>63.2</v>
      </c>
      <c r="J28" s="10">
        <f t="shared" si="1"/>
        <v>59.4</v>
      </c>
      <c r="K28" s="2"/>
      <c r="L28" s="2">
        <v>74</v>
      </c>
      <c r="M28" s="2">
        <v>70.599999999999994</v>
      </c>
      <c r="N28" s="2">
        <v>69.2</v>
      </c>
      <c r="O28" s="11">
        <f t="shared" si="2"/>
        <v>71.266666666666666</v>
      </c>
      <c r="Q28" s="2"/>
      <c r="R28" s="2"/>
      <c r="S28" s="2"/>
      <c r="U28" s="2"/>
      <c r="V28" s="2"/>
      <c r="W28" s="2"/>
      <c r="X28" s="2"/>
      <c r="Z28" s="2">
        <f t="shared" si="3"/>
        <v>77</v>
      </c>
      <c r="AA28" s="2">
        <f t="shared" si="4"/>
        <v>73.599999999999994</v>
      </c>
      <c r="AB28" s="2">
        <f t="shared" si="5"/>
        <v>72.2</v>
      </c>
      <c r="AC28" s="2">
        <f t="shared" si="6"/>
        <v>74.266666666666666</v>
      </c>
    </row>
    <row r="29" spans="2:29">
      <c r="B29" s="2">
        <v>71.400000000000006</v>
      </c>
      <c r="C29" s="2">
        <v>68</v>
      </c>
      <c r="D29" s="2">
        <v>67.2</v>
      </c>
      <c r="E29" s="10">
        <f t="shared" si="0"/>
        <v>68.866666666666674</v>
      </c>
      <c r="F29" s="2"/>
      <c r="G29" s="2">
        <v>62.6</v>
      </c>
      <c r="H29" s="2">
        <v>65</v>
      </c>
      <c r="I29" s="2">
        <v>60</v>
      </c>
      <c r="J29" s="10">
        <f t="shared" si="1"/>
        <v>62.533333333333331</v>
      </c>
      <c r="K29" s="2"/>
      <c r="L29" s="2">
        <v>67.599999999999994</v>
      </c>
      <c r="M29" s="2">
        <v>70.599999999999994</v>
      </c>
      <c r="N29" s="2">
        <v>72</v>
      </c>
      <c r="O29" s="11">
        <f t="shared" si="2"/>
        <v>70.066666666666663</v>
      </c>
      <c r="Q29" s="2"/>
      <c r="R29" s="2"/>
      <c r="S29" s="2"/>
      <c r="U29" s="2"/>
      <c r="V29" s="2"/>
      <c r="W29" s="2"/>
      <c r="X29" s="2"/>
      <c r="Z29" s="2">
        <f t="shared" si="3"/>
        <v>70.599999999999994</v>
      </c>
      <c r="AA29" s="2">
        <f t="shared" si="4"/>
        <v>73.599999999999994</v>
      </c>
      <c r="AB29" s="2">
        <f t="shared" si="5"/>
        <v>75</v>
      </c>
      <c r="AC29" s="2">
        <f t="shared" si="6"/>
        <v>73.066666666666663</v>
      </c>
    </row>
    <row r="30" spans="2:29">
      <c r="B30" s="2">
        <v>65</v>
      </c>
      <c r="C30" s="2">
        <v>69.2</v>
      </c>
      <c r="D30" s="2">
        <v>71</v>
      </c>
      <c r="E30" s="10">
        <f t="shared" si="0"/>
        <v>68.399999999999991</v>
      </c>
      <c r="F30" s="2"/>
      <c r="G30" s="2">
        <v>65.400000000000006</v>
      </c>
      <c r="H30" s="2">
        <v>60</v>
      </c>
      <c r="I30" s="2">
        <v>61</v>
      </c>
      <c r="J30" s="10">
        <f t="shared" si="1"/>
        <v>62.133333333333333</v>
      </c>
      <c r="K30" s="2"/>
      <c r="L30" s="2">
        <v>74</v>
      </c>
      <c r="M30" s="2">
        <v>68.599999999999994</v>
      </c>
      <c r="N30" s="2">
        <v>72.400000000000006</v>
      </c>
      <c r="O30" s="11">
        <f t="shared" si="2"/>
        <v>71.666666666666671</v>
      </c>
      <c r="Q30" s="2"/>
      <c r="R30" s="2"/>
      <c r="S30" s="2"/>
      <c r="U30" s="2"/>
      <c r="V30" s="2"/>
      <c r="W30" s="2"/>
      <c r="X30" s="2"/>
      <c r="Z30" s="2">
        <f t="shared" si="3"/>
        <v>77</v>
      </c>
      <c r="AA30" s="2">
        <f t="shared" si="4"/>
        <v>71.599999999999994</v>
      </c>
      <c r="AB30" s="2">
        <f t="shared" si="5"/>
        <v>75.400000000000006</v>
      </c>
      <c r="AC30" s="2">
        <f t="shared" si="6"/>
        <v>74.666666666666671</v>
      </c>
    </row>
    <row r="31" spans="2:29">
      <c r="B31" s="2">
        <v>70</v>
      </c>
      <c r="C31" s="2">
        <v>68</v>
      </c>
      <c r="D31" s="2">
        <v>74</v>
      </c>
      <c r="E31" s="10">
        <f t="shared" si="0"/>
        <v>70.666666666666671</v>
      </c>
      <c r="F31" s="2"/>
      <c r="G31" s="2">
        <v>60</v>
      </c>
      <c r="H31" s="2">
        <v>64.599999999999994</v>
      </c>
      <c r="I31" s="2">
        <v>63</v>
      </c>
      <c r="J31" s="10">
        <f t="shared" si="1"/>
        <v>62.533333333333331</v>
      </c>
      <c r="K31" s="2"/>
      <c r="L31" s="2">
        <v>73.2</v>
      </c>
      <c r="M31" s="2">
        <v>70</v>
      </c>
      <c r="N31" s="2">
        <v>74.400000000000006</v>
      </c>
      <c r="O31" s="11">
        <f t="shared" si="2"/>
        <v>72.533333333333331</v>
      </c>
      <c r="Q31" s="2"/>
      <c r="R31" s="2"/>
      <c r="S31" s="2"/>
      <c r="U31" s="2"/>
      <c r="V31" s="2"/>
      <c r="W31" s="2"/>
      <c r="X31" s="2"/>
      <c r="Z31" s="2">
        <f t="shared" si="3"/>
        <v>76.2</v>
      </c>
      <c r="AA31" s="2">
        <f t="shared" si="4"/>
        <v>73</v>
      </c>
      <c r="AB31" s="2">
        <f t="shared" si="5"/>
        <v>77.400000000000006</v>
      </c>
      <c r="AC31" s="2">
        <f t="shared" si="6"/>
        <v>75.533333333333331</v>
      </c>
    </row>
    <row r="32" spans="2:29">
      <c r="B32" s="2">
        <v>66.8</v>
      </c>
      <c r="C32" s="2">
        <v>68</v>
      </c>
      <c r="D32" s="2">
        <v>70</v>
      </c>
      <c r="E32" s="10">
        <f t="shared" si="0"/>
        <v>68.266666666666666</v>
      </c>
      <c r="F32" s="2"/>
      <c r="G32" s="2">
        <v>62</v>
      </c>
      <c r="H32" s="2">
        <v>66.2</v>
      </c>
      <c r="I32" s="2">
        <v>68</v>
      </c>
      <c r="J32" s="10">
        <f t="shared" si="1"/>
        <v>65.399999999999991</v>
      </c>
      <c r="K32" s="2"/>
      <c r="L32" s="2">
        <v>72.2</v>
      </c>
      <c r="M32" s="2">
        <v>70</v>
      </c>
      <c r="N32" s="2">
        <v>70.400000000000006</v>
      </c>
      <c r="O32" s="11">
        <f t="shared" si="2"/>
        <v>70.86666666666666</v>
      </c>
      <c r="Q32" s="2"/>
      <c r="R32" s="2"/>
      <c r="S32" s="2"/>
      <c r="U32" s="2"/>
      <c r="V32" s="2"/>
      <c r="W32" s="2"/>
      <c r="X32" s="2"/>
      <c r="Z32" s="2">
        <f t="shared" si="3"/>
        <v>75.2</v>
      </c>
      <c r="AA32" s="2">
        <f t="shared" si="4"/>
        <v>73</v>
      </c>
      <c r="AB32" s="2">
        <f t="shared" si="5"/>
        <v>73.400000000000006</v>
      </c>
      <c r="AC32" s="2">
        <f t="shared" si="6"/>
        <v>73.86666666666666</v>
      </c>
    </row>
    <row r="33" spans="2:29">
      <c r="B33" s="2">
        <v>62.6</v>
      </c>
      <c r="C33" s="2">
        <v>58</v>
      </c>
      <c r="D33" s="2">
        <v>60</v>
      </c>
      <c r="E33" s="10">
        <f t="shared" si="0"/>
        <v>60.199999999999996</v>
      </c>
      <c r="F33" s="2"/>
      <c r="G33" s="2">
        <v>55</v>
      </c>
      <c r="H33" s="2">
        <v>52</v>
      </c>
      <c r="I33" s="2">
        <v>57</v>
      </c>
      <c r="J33" s="10">
        <f t="shared" si="1"/>
        <v>54.666666666666664</v>
      </c>
      <c r="K33" s="2"/>
      <c r="L33" s="2">
        <v>66.2</v>
      </c>
      <c r="M33" s="2">
        <v>68</v>
      </c>
      <c r="N33" s="2">
        <v>64</v>
      </c>
      <c r="O33" s="11">
        <f t="shared" si="2"/>
        <v>66.066666666666663</v>
      </c>
      <c r="Q33" s="2"/>
      <c r="R33" s="2"/>
      <c r="S33" s="2"/>
      <c r="U33" s="2"/>
      <c r="V33" s="2"/>
      <c r="W33" s="2"/>
      <c r="X33" s="2"/>
      <c r="Z33" s="2">
        <f t="shared" si="3"/>
        <v>69.2</v>
      </c>
      <c r="AA33" s="2">
        <f t="shared" si="4"/>
        <v>71</v>
      </c>
      <c r="AB33" s="2">
        <f t="shared" si="5"/>
        <v>67</v>
      </c>
      <c r="AC33" s="2">
        <f t="shared" si="6"/>
        <v>69.066666666666663</v>
      </c>
    </row>
    <row r="34" spans="2:29">
      <c r="B34" s="2">
        <v>60</v>
      </c>
      <c r="C34" s="2">
        <v>58</v>
      </c>
      <c r="D34" s="2">
        <v>56.2</v>
      </c>
      <c r="E34" s="10">
        <f t="shared" si="0"/>
        <v>58.066666666666663</v>
      </c>
      <c r="F34" s="2"/>
      <c r="G34" s="2">
        <v>56</v>
      </c>
      <c r="H34" s="2">
        <v>54.6</v>
      </c>
      <c r="I34" s="2">
        <v>53</v>
      </c>
      <c r="J34" s="10">
        <f t="shared" si="1"/>
        <v>54.533333333333331</v>
      </c>
      <c r="K34" s="2"/>
      <c r="L34" s="2">
        <v>58.4</v>
      </c>
      <c r="M34" s="2">
        <v>65</v>
      </c>
      <c r="N34" s="2">
        <v>63</v>
      </c>
      <c r="O34" s="11">
        <f t="shared" si="2"/>
        <v>62.133333333333333</v>
      </c>
      <c r="Q34" s="2"/>
      <c r="R34" s="2"/>
      <c r="S34" s="2"/>
      <c r="U34" s="2"/>
      <c r="V34" s="2"/>
      <c r="W34" s="2"/>
      <c r="X34" s="2"/>
      <c r="Z34" s="2">
        <f t="shared" si="3"/>
        <v>61.4</v>
      </c>
      <c r="AA34" s="2">
        <f t="shared" si="4"/>
        <v>68</v>
      </c>
      <c r="AB34" s="2">
        <f t="shared" si="5"/>
        <v>66</v>
      </c>
      <c r="AC34" s="2">
        <f t="shared" si="6"/>
        <v>65.13333333333334</v>
      </c>
    </row>
    <row r="35" spans="2:29">
      <c r="B35" s="2">
        <v>64</v>
      </c>
      <c r="C35" s="2">
        <v>68</v>
      </c>
      <c r="D35" s="2">
        <v>67.400000000000006</v>
      </c>
      <c r="E35" s="10">
        <f t="shared" si="0"/>
        <v>66.466666666666669</v>
      </c>
      <c r="F35" s="2"/>
      <c r="G35" s="2">
        <v>55</v>
      </c>
      <c r="H35" s="2">
        <v>62</v>
      </c>
      <c r="I35" s="2">
        <v>60</v>
      </c>
      <c r="J35" s="10">
        <f t="shared" si="1"/>
        <v>59</v>
      </c>
      <c r="K35" s="2"/>
      <c r="L35" s="2">
        <v>67.599999999999994</v>
      </c>
      <c r="M35" s="2">
        <v>70</v>
      </c>
      <c r="N35" s="2">
        <v>72</v>
      </c>
      <c r="O35" s="11">
        <f t="shared" si="2"/>
        <v>69.86666666666666</v>
      </c>
      <c r="Q35" s="2"/>
      <c r="R35" s="2"/>
      <c r="S35" s="2"/>
      <c r="U35" s="2"/>
      <c r="V35" s="2"/>
      <c r="W35" s="2"/>
      <c r="X35" s="2"/>
      <c r="Z35" s="2">
        <f t="shared" si="3"/>
        <v>70.599999999999994</v>
      </c>
      <c r="AA35" s="2">
        <f t="shared" si="4"/>
        <v>73</v>
      </c>
      <c r="AB35" s="2">
        <f t="shared" si="5"/>
        <v>75</v>
      </c>
      <c r="AC35" s="2">
        <f t="shared" si="6"/>
        <v>72.86666666666666</v>
      </c>
    </row>
    <row r="36" spans="2:29">
      <c r="B36" s="2">
        <v>68.400000000000006</v>
      </c>
      <c r="C36" s="2">
        <v>62</v>
      </c>
      <c r="D36" s="2">
        <v>68</v>
      </c>
      <c r="E36" s="10">
        <f t="shared" si="0"/>
        <v>66.13333333333334</v>
      </c>
      <c r="F36" s="2"/>
      <c r="G36" s="2">
        <v>56</v>
      </c>
      <c r="H36" s="2">
        <v>60</v>
      </c>
      <c r="I36" s="2">
        <v>58</v>
      </c>
      <c r="J36" s="10">
        <f t="shared" si="1"/>
        <v>58</v>
      </c>
      <c r="K36" s="2"/>
      <c r="L36" s="2">
        <v>69.8</v>
      </c>
      <c r="M36" s="2">
        <v>68.400000000000006</v>
      </c>
      <c r="N36" s="2">
        <v>72</v>
      </c>
      <c r="O36" s="11">
        <f t="shared" si="2"/>
        <v>70.066666666666663</v>
      </c>
      <c r="Q36" s="2"/>
      <c r="R36" s="2"/>
      <c r="S36" s="2"/>
      <c r="U36" s="2"/>
      <c r="V36" s="2"/>
      <c r="W36" s="2"/>
      <c r="X36" s="2"/>
      <c r="Z36" s="2">
        <f t="shared" si="3"/>
        <v>72.8</v>
      </c>
      <c r="AA36" s="2">
        <f t="shared" si="4"/>
        <v>71.400000000000006</v>
      </c>
      <c r="AB36" s="2">
        <f t="shared" si="5"/>
        <v>75</v>
      </c>
      <c r="AC36" s="2">
        <f t="shared" si="6"/>
        <v>73.066666666666663</v>
      </c>
    </row>
    <row r="37" spans="2:29">
      <c r="B37" s="2">
        <v>59</v>
      </c>
      <c r="C37" s="2">
        <v>55</v>
      </c>
      <c r="D37" s="2">
        <v>52</v>
      </c>
      <c r="E37" s="10">
        <f t="shared" ref="E37:E58" si="7">AVERAGE(B37:D37)</f>
        <v>55.333333333333336</v>
      </c>
      <c r="F37" s="2"/>
      <c r="G37" s="2">
        <v>52</v>
      </c>
      <c r="H37" s="2">
        <v>50</v>
      </c>
      <c r="I37" s="2">
        <v>55.8</v>
      </c>
      <c r="J37" s="10">
        <f t="shared" ref="J37:J58" si="8">AVERAGE(G37:I37)</f>
        <v>52.6</v>
      </c>
      <c r="K37" s="2"/>
      <c r="L37" s="2">
        <v>70</v>
      </c>
      <c r="M37" s="2">
        <v>60</v>
      </c>
      <c r="N37" s="2">
        <v>65</v>
      </c>
      <c r="O37" s="11">
        <f t="shared" ref="O37:O58" si="9">AVERAGE(L37:N37)</f>
        <v>65</v>
      </c>
      <c r="Q37" s="2"/>
      <c r="R37" s="2"/>
      <c r="S37" s="2"/>
      <c r="U37" s="2"/>
      <c r="V37" s="2"/>
      <c r="W37" s="2"/>
      <c r="X37" s="2"/>
      <c r="Z37" s="2">
        <f t="shared" si="3"/>
        <v>73</v>
      </c>
      <c r="AA37" s="2">
        <f t="shared" si="4"/>
        <v>63</v>
      </c>
      <c r="AB37" s="2">
        <f t="shared" si="5"/>
        <v>68</v>
      </c>
      <c r="AC37" s="2">
        <f t="shared" si="6"/>
        <v>68</v>
      </c>
    </row>
    <row r="38" spans="2:29">
      <c r="B38" s="2">
        <v>59.6</v>
      </c>
      <c r="C38" s="2">
        <v>54</v>
      </c>
      <c r="D38" s="2">
        <v>62</v>
      </c>
      <c r="E38" s="10">
        <f t="shared" si="7"/>
        <v>58.533333333333331</v>
      </c>
      <c r="F38" s="2"/>
      <c r="G38" s="2">
        <v>50</v>
      </c>
      <c r="H38" s="2">
        <v>54.2</v>
      </c>
      <c r="I38" s="2">
        <v>49</v>
      </c>
      <c r="J38" s="10">
        <f t="shared" si="8"/>
        <v>51.066666666666663</v>
      </c>
      <c r="K38" s="2"/>
      <c r="L38" s="2">
        <v>70</v>
      </c>
      <c r="M38" s="2">
        <v>68</v>
      </c>
      <c r="N38" s="2">
        <v>65</v>
      </c>
      <c r="O38" s="11">
        <f t="shared" si="9"/>
        <v>67.666666666666671</v>
      </c>
      <c r="Q38" s="2"/>
      <c r="R38" s="2"/>
      <c r="S38" s="2"/>
      <c r="U38" s="2"/>
      <c r="V38" s="2"/>
      <c r="W38" s="2"/>
      <c r="X38" s="2"/>
      <c r="Z38" s="2">
        <f t="shared" si="3"/>
        <v>73</v>
      </c>
      <c r="AA38" s="2">
        <f t="shared" si="4"/>
        <v>71</v>
      </c>
      <c r="AB38" s="2">
        <f t="shared" si="5"/>
        <v>68</v>
      </c>
      <c r="AC38" s="2">
        <f t="shared" si="6"/>
        <v>70.666666666666671</v>
      </c>
    </row>
    <row r="39" spans="2:29">
      <c r="B39" s="2">
        <v>64</v>
      </c>
      <c r="C39" s="2">
        <v>63</v>
      </c>
      <c r="D39" s="2">
        <v>65</v>
      </c>
      <c r="E39" s="10">
        <f t="shared" si="7"/>
        <v>64</v>
      </c>
      <c r="F39" s="2"/>
      <c r="G39" s="2">
        <v>60</v>
      </c>
      <c r="H39" s="2">
        <v>58</v>
      </c>
      <c r="I39" s="2">
        <v>55</v>
      </c>
      <c r="J39" s="10">
        <f t="shared" si="8"/>
        <v>57.666666666666664</v>
      </c>
      <c r="K39" s="2"/>
      <c r="L39" s="2">
        <v>69</v>
      </c>
      <c r="M39" s="2">
        <v>71</v>
      </c>
      <c r="N39" s="2">
        <v>67.8</v>
      </c>
      <c r="O39" s="11">
        <f t="shared" si="9"/>
        <v>69.266666666666666</v>
      </c>
      <c r="Q39" s="2"/>
      <c r="R39" s="2"/>
      <c r="S39" s="2"/>
      <c r="U39" s="2"/>
      <c r="V39" s="2"/>
      <c r="W39" s="2"/>
      <c r="X39" s="2"/>
      <c r="Z39" s="2">
        <f t="shared" si="3"/>
        <v>72</v>
      </c>
      <c r="AA39" s="2">
        <f t="shared" si="4"/>
        <v>74</v>
      </c>
      <c r="AB39" s="2">
        <f t="shared" si="5"/>
        <v>70.8</v>
      </c>
      <c r="AC39" s="2">
        <f t="shared" si="6"/>
        <v>72.266666666666666</v>
      </c>
    </row>
    <row r="40" spans="2:29">
      <c r="B40" s="2">
        <v>64.400000000000006</v>
      </c>
      <c r="C40" s="2">
        <v>68.400000000000006</v>
      </c>
      <c r="D40" s="2">
        <v>60</v>
      </c>
      <c r="E40" s="10">
        <f t="shared" si="7"/>
        <v>64.266666666666666</v>
      </c>
      <c r="F40" s="2"/>
      <c r="G40" s="2">
        <v>60</v>
      </c>
      <c r="H40" s="2">
        <v>58</v>
      </c>
      <c r="I40" s="2">
        <v>62</v>
      </c>
      <c r="J40" s="10">
        <f t="shared" si="8"/>
        <v>60</v>
      </c>
      <c r="K40" s="2"/>
      <c r="L40" s="2">
        <v>66.8</v>
      </c>
      <c r="M40" s="2">
        <v>70</v>
      </c>
      <c r="N40" s="2">
        <v>67.8</v>
      </c>
      <c r="O40" s="11">
        <f t="shared" si="9"/>
        <v>68.2</v>
      </c>
      <c r="Q40" s="2"/>
      <c r="R40" s="2"/>
      <c r="S40" s="2"/>
      <c r="U40" s="2"/>
      <c r="V40" s="2"/>
      <c r="W40" s="2"/>
      <c r="X40" s="2"/>
      <c r="Z40" s="2">
        <f t="shared" si="3"/>
        <v>69.8</v>
      </c>
      <c r="AA40" s="2">
        <f t="shared" si="4"/>
        <v>73</v>
      </c>
      <c r="AB40" s="2">
        <f t="shared" si="5"/>
        <v>70.8</v>
      </c>
      <c r="AC40" s="2">
        <f t="shared" si="6"/>
        <v>71.2</v>
      </c>
    </row>
    <row r="41" spans="2:29">
      <c r="B41" s="2">
        <v>62.8</v>
      </c>
      <c r="C41" s="2">
        <v>54</v>
      </c>
      <c r="D41" s="2">
        <v>56.2</v>
      </c>
      <c r="E41" s="10">
        <f t="shared" si="7"/>
        <v>57.666666666666664</v>
      </c>
      <c r="F41" s="2"/>
      <c r="G41" s="2">
        <v>56</v>
      </c>
      <c r="H41" s="2">
        <v>53.6</v>
      </c>
      <c r="I41" s="2">
        <v>50</v>
      </c>
      <c r="J41" s="10">
        <f t="shared" si="8"/>
        <v>53.199999999999996</v>
      </c>
      <c r="K41" s="2"/>
      <c r="L41" s="2">
        <v>57.8</v>
      </c>
      <c r="M41" s="2">
        <v>65</v>
      </c>
      <c r="N41" s="2">
        <v>61.2</v>
      </c>
      <c r="O41" s="11">
        <f t="shared" si="9"/>
        <v>61.333333333333336</v>
      </c>
      <c r="Q41" s="2"/>
      <c r="R41" s="2"/>
      <c r="S41" s="2"/>
      <c r="U41" s="2"/>
      <c r="V41" s="2"/>
      <c r="W41" s="2"/>
      <c r="X41" s="2"/>
      <c r="Z41" s="2">
        <f t="shared" si="3"/>
        <v>60.8</v>
      </c>
      <c r="AA41" s="2">
        <f t="shared" si="4"/>
        <v>68</v>
      </c>
      <c r="AB41" s="2">
        <f t="shared" si="5"/>
        <v>64.2</v>
      </c>
      <c r="AC41" s="2">
        <f t="shared" si="6"/>
        <v>64.333333333333329</v>
      </c>
    </row>
    <row r="42" spans="2:29">
      <c r="B42" s="2">
        <v>58</v>
      </c>
      <c r="C42" s="2">
        <v>66</v>
      </c>
      <c r="D42" s="2">
        <v>62.4</v>
      </c>
      <c r="E42" s="10">
        <f t="shared" si="7"/>
        <v>62.133333333333333</v>
      </c>
      <c r="F42" s="2"/>
      <c r="G42" s="2">
        <v>55</v>
      </c>
      <c r="H42" s="2">
        <v>58.6</v>
      </c>
      <c r="I42" s="2">
        <v>60</v>
      </c>
      <c r="J42" s="10">
        <f t="shared" si="8"/>
        <v>57.866666666666667</v>
      </c>
      <c r="K42" s="2"/>
      <c r="L42" s="2">
        <v>63.6</v>
      </c>
      <c r="M42" s="2">
        <v>68</v>
      </c>
      <c r="N42" s="2">
        <v>66</v>
      </c>
      <c r="O42" s="11">
        <f t="shared" si="9"/>
        <v>65.86666666666666</v>
      </c>
      <c r="Q42" s="2"/>
      <c r="R42" s="2"/>
      <c r="S42" s="2"/>
      <c r="U42" s="2"/>
      <c r="V42" s="2"/>
      <c r="W42" s="2"/>
      <c r="X42" s="2"/>
      <c r="Z42" s="2">
        <f t="shared" si="3"/>
        <v>66.599999999999994</v>
      </c>
      <c r="AA42" s="2">
        <f t="shared" si="4"/>
        <v>71</v>
      </c>
      <c r="AB42" s="2">
        <f t="shared" si="5"/>
        <v>69</v>
      </c>
      <c r="AC42" s="2">
        <f t="shared" si="6"/>
        <v>68.86666666666666</v>
      </c>
    </row>
    <row r="43" spans="2:29">
      <c r="B43" s="2">
        <v>60</v>
      </c>
      <c r="C43" s="2">
        <v>62</v>
      </c>
      <c r="D43" s="2">
        <v>66.8</v>
      </c>
      <c r="E43" s="10">
        <f t="shared" si="7"/>
        <v>62.933333333333337</v>
      </c>
      <c r="F43" s="2"/>
      <c r="G43" s="2">
        <v>57</v>
      </c>
      <c r="H43" s="2">
        <v>55</v>
      </c>
      <c r="I43" s="2">
        <v>59</v>
      </c>
      <c r="J43" s="10">
        <f t="shared" si="8"/>
        <v>57</v>
      </c>
      <c r="K43" s="2"/>
      <c r="L43" s="2">
        <v>66.2</v>
      </c>
      <c r="M43" s="2">
        <v>68</v>
      </c>
      <c r="N43" s="2">
        <v>70</v>
      </c>
      <c r="O43" s="11">
        <f t="shared" si="9"/>
        <v>68.066666666666663</v>
      </c>
      <c r="Q43" s="2"/>
      <c r="R43" s="2"/>
      <c r="S43" s="2"/>
      <c r="U43" s="2"/>
      <c r="V43" s="2"/>
      <c r="W43" s="2"/>
      <c r="X43" s="2"/>
      <c r="Z43" s="2">
        <f t="shared" si="3"/>
        <v>69.2</v>
      </c>
      <c r="AA43" s="2">
        <f t="shared" si="4"/>
        <v>71</v>
      </c>
      <c r="AB43" s="2">
        <f t="shared" si="5"/>
        <v>73</v>
      </c>
      <c r="AC43" s="2">
        <f t="shared" si="6"/>
        <v>71.066666666666663</v>
      </c>
    </row>
    <row r="44" spans="2:29">
      <c r="B44" s="2">
        <v>67.599999999999994</v>
      </c>
      <c r="C44" s="2">
        <v>68</v>
      </c>
      <c r="D44" s="2">
        <v>62</v>
      </c>
      <c r="E44" s="10">
        <f t="shared" si="7"/>
        <v>65.86666666666666</v>
      </c>
      <c r="F44" s="2"/>
      <c r="G44" s="2">
        <v>70.400000000000006</v>
      </c>
      <c r="H44" s="2">
        <v>66.8</v>
      </c>
      <c r="I44" s="2">
        <v>62.8</v>
      </c>
      <c r="J44" s="10">
        <f t="shared" si="8"/>
        <v>66.666666666666671</v>
      </c>
      <c r="K44" s="2"/>
      <c r="L44" s="2">
        <v>66.8</v>
      </c>
      <c r="M44" s="2">
        <v>68.400000000000006</v>
      </c>
      <c r="N44" s="2">
        <v>58</v>
      </c>
      <c r="O44" s="11">
        <f t="shared" si="9"/>
        <v>64.399999999999991</v>
      </c>
      <c r="Q44" s="2"/>
      <c r="R44" s="2"/>
      <c r="S44" s="2"/>
      <c r="U44" s="2"/>
      <c r="V44" s="2"/>
      <c r="W44" s="2"/>
      <c r="X44" s="2"/>
      <c r="Z44" s="2">
        <f t="shared" si="3"/>
        <v>69.8</v>
      </c>
      <c r="AA44" s="2">
        <f t="shared" si="4"/>
        <v>71.400000000000006</v>
      </c>
      <c r="AB44" s="2">
        <f t="shared" si="5"/>
        <v>61</v>
      </c>
      <c r="AC44" s="2">
        <f t="shared" si="6"/>
        <v>67.399999999999991</v>
      </c>
    </row>
    <row r="45" spans="2:29">
      <c r="B45" s="2">
        <v>64.8</v>
      </c>
      <c r="C45" s="2">
        <v>67</v>
      </c>
      <c r="D45" s="2">
        <v>62.4</v>
      </c>
      <c r="E45" s="10">
        <f t="shared" si="7"/>
        <v>64.733333333333334</v>
      </c>
      <c r="F45" s="2"/>
      <c r="G45" s="2">
        <v>60</v>
      </c>
      <c r="H45" s="2">
        <v>65.2</v>
      </c>
      <c r="I45" s="2">
        <v>68.599999999999994</v>
      </c>
      <c r="J45" s="10">
        <f t="shared" si="8"/>
        <v>64.600000000000009</v>
      </c>
      <c r="K45" s="2"/>
      <c r="L45" s="2">
        <v>64.599999999999994</v>
      </c>
      <c r="M45" s="2">
        <v>68.2</v>
      </c>
      <c r="N45" s="2">
        <v>58</v>
      </c>
      <c r="O45" s="11">
        <f t="shared" si="9"/>
        <v>63.6</v>
      </c>
      <c r="Q45" s="2"/>
      <c r="R45" s="2"/>
      <c r="S45" s="2"/>
      <c r="U45" s="2"/>
      <c r="V45" s="2"/>
      <c r="W45" s="2"/>
      <c r="X45" s="2"/>
      <c r="Z45" s="2">
        <f t="shared" si="3"/>
        <v>67.599999999999994</v>
      </c>
      <c r="AA45" s="2">
        <f t="shared" si="4"/>
        <v>71.2</v>
      </c>
      <c r="AB45" s="2">
        <f t="shared" si="5"/>
        <v>61</v>
      </c>
      <c r="AC45" s="2">
        <f t="shared" si="6"/>
        <v>66.600000000000009</v>
      </c>
    </row>
    <row r="46" spans="2:29">
      <c r="B46" s="2">
        <v>54</v>
      </c>
      <c r="C46" s="2">
        <v>63</v>
      </c>
      <c r="D46" s="2">
        <v>59.8</v>
      </c>
      <c r="E46" s="10">
        <f t="shared" si="7"/>
        <v>58.933333333333337</v>
      </c>
      <c r="F46" s="2"/>
      <c r="G46" s="2">
        <v>59.4</v>
      </c>
      <c r="H46" s="2">
        <v>57.2</v>
      </c>
      <c r="I46" s="2">
        <v>63.4</v>
      </c>
      <c r="J46" s="10">
        <f t="shared" si="8"/>
        <v>60</v>
      </c>
      <c r="K46" s="2"/>
      <c r="L46" s="2">
        <v>59.4</v>
      </c>
      <c r="M46" s="2">
        <v>57.4</v>
      </c>
      <c r="N46" s="2">
        <v>60</v>
      </c>
      <c r="O46" s="11">
        <f t="shared" si="9"/>
        <v>58.933333333333337</v>
      </c>
      <c r="Q46" s="2"/>
      <c r="R46" s="2"/>
      <c r="S46" s="2"/>
      <c r="U46" s="2"/>
      <c r="V46" s="2"/>
      <c r="W46" s="2"/>
      <c r="X46" s="2"/>
      <c r="Z46" s="2">
        <f t="shared" si="3"/>
        <v>62.4</v>
      </c>
      <c r="AA46" s="2">
        <f t="shared" si="4"/>
        <v>60.4</v>
      </c>
      <c r="AB46" s="2">
        <f t="shared" si="5"/>
        <v>63</v>
      </c>
      <c r="AC46" s="2">
        <f t="shared" si="6"/>
        <v>61.933333333333337</v>
      </c>
    </row>
    <row r="47" spans="2:29">
      <c r="B47" s="2">
        <v>62.4</v>
      </c>
      <c r="C47" s="2">
        <v>56.4</v>
      </c>
      <c r="D47" s="2">
        <v>60</v>
      </c>
      <c r="E47" s="10">
        <f t="shared" si="7"/>
        <v>59.6</v>
      </c>
      <c r="F47" s="2"/>
      <c r="G47" s="2">
        <v>54.6</v>
      </c>
      <c r="H47" s="2">
        <v>59.6</v>
      </c>
      <c r="I47" s="2">
        <v>62</v>
      </c>
      <c r="J47" s="10">
        <f t="shared" si="8"/>
        <v>58.733333333333327</v>
      </c>
      <c r="K47" s="2"/>
      <c r="L47" s="2">
        <v>60</v>
      </c>
      <c r="M47" s="2">
        <v>55.2</v>
      </c>
      <c r="N47" s="2">
        <v>57</v>
      </c>
      <c r="O47" s="11">
        <f t="shared" si="9"/>
        <v>57.4</v>
      </c>
      <c r="Q47" s="2"/>
      <c r="R47" s="2"/>
      <c r="S47" s="2"/>
      <c r="U47" s="2"/>
      <c r="V47" s="2"/>
      <c r="W47" s="2"/>
      <c r="X47" s="2"/>
      <c r="Z47" s="2">
        <f t="shared" si="3"/>
        <v>63</v>
      </c>
      <c r="AA47" s="2">
        <f t="shared" si="4"/>
        <v>58.2</v>
      </c>
      <c r="AB47" s="2">
        <f t="shared" si="5"/>
        <v>60</v>
      </c>
      <c r="AC47" s="2">
        <f t="shared" si="6"/>
        <v>60.4</v>
      </c>
    </row>
    <row r="48" spans="2:29">
      <c r="B48" s="2">
        <v>70</v>
      </c>
      <c r="C48" s="2">
        <v>62</v>
      </c>
      <c r="D48" s="2">
        <v>68</v>
      </c>
      <c r="E48" s="10">
        <f t="shared" si="7"/>
        <v>66.666666666666671</v>
      </c>
      <c r="F48" s="2"/>
      <c r="G48" s="2">
        <v>68.400000000000006</v>
      </c>
      <c r="H48" s="2">
        <v>60.2</v>
      </c>
      <c r="I48" s="2">
        <v>65.599999999999994</v>
      </c>
      <c r="J48" s="10">
        <f t="shared" si="8"/>
        <v>64.733333333333334</v>
      </c>
      <c r="K48" s="2"/>
      <c r="L48" s="2">
        <v>67.400000000000006</v>
      </c>
      <c r="M48" s="2">
        <v>60.2</v>
      </c>
      <c r="N48" s="2">
        <v>62</v>
      </c>
      <c r="O48" s="11">
        <f t="shared" si="9"/>
        <v>63.20000000000001</v>
      </c>
      <c r="Q48" s="2"/>
      <c r="R48" s="2"/>
      <c r="S48" s="2"/>
      <c r="U48" s="2"/>
      <c r="V48" s="2"/>
      <c r="W48" s="2"/>
      <c r="X48" s="2"/>
      <c r="Z48" s="2">
        <f t="shared" si="3"/>
        <v>70.400000000000006</v>
      </c>
      <c r="AA48" s="2">
        <f t="shared" si="4"/>
        <v>63.2</v>
      </c>
      <c r="AB48" s="2">
        <f t="shared" si="5"/>
        <v>65</v>
      </c>
      <c r="AC48" s="2">
        <f t="shared" si="6"/>
        <v>66.2</v>
      </c>
    </row>
    <row r="49" spans="2:29">
      <c r="B49" s="2">
        <v>58</v>
      </c>
      <c r="C49" s="2">
        <v>62.6</v>
      </c>
      <c r="D49" s="2">
        <v>59</v>
      </c>
      <c r="E49" s="10">
        <f t="shared" si="7"/>
        <v>59.866666666666667</v>
      </c>
      <c r="F49" s="2"/>
      <c r="G49" s="2">
        <v>55.6</v>
      </c>
      <c r="H49" s="2">
        <v>62.2</v>
      </c>
      <c r="I49" s="2">
        <v>58</v>
      </c>
      <c r="J49" s="10">
        <f t="shared" si="8"/>
        <v>58.6</v>
      </c>
      <c r="K49" s="2"/>
      <c r="L49" s="2">
        <v>54.2</v>
      </c>
      <c r="M49" s="2">
        <v>62.4</v>
      </c>
      <c r="N49" s="2">
        <v>59.6</v>
      </c>
      <c r="O49" s="11">
        <f t="shared" si="9"/>
        <v>58.733333333333327</v>
      </c>
      <c r="Q49" s="2"/>
      <c r="R49" s="2"/>
      <c r="S49" s="2"/>
      <c r="U49" s="2"/>
      <c r="V49" s="2"/>
      <c r="W49" s="2"/>
      <c r="X49" s="2"/>
      <c r="Z49" s="2">
        <f t="shared" si="3"/>
        <v>57.2</v>
      </c>
      <c r="AA49" s="2">
        <f t="shared" si="4"/>
        <v>65.400000000000006</v>
      </c>
      <c r="AB49" s="2">
        <f t="shared" si="5"/>
        <v>62.6</v>
      </c>
      <c r="AC49" s="2">
        <f t="shared" si="6"/>
        <v>61.733333333333341</v>
      </c>
    </row>
    <row r="50" spans="2:29">
      <c r="B50" s="2">
        <v>64</v>
      </c>
      <c r="C50" s="2">
        <v>66</v>
      </c>
      <c r="D50" s="2">
        <v>72</v>
      </c>
      <c r="E50" s="10">
        <f t="shared" si="7"/>
        <v>67.333333333333329</v>
      </c>
      <c r="F50" s="2"/>
      <c r="G50" s="2">
        <v>67.2</v>
      </c>
      <c r="H50" s="2">
        <v>66</v>
      </c>
      <c r="I50" s="2">
        <v>62.4</v>
      </c>
      <c r="J50" s="10">
        <f t="shared" si="8"/>
        <v>65.2</v>
      </c>
      <c r="K50" s="2"/>
      <c r="L50" s="2">
        <v>68.2</v>
      </c>
      <c r="M50" s="2">
        <v>66</v>
      </c>
      <c r="N50" s="2">
        <v>61.2</v>
      </c>
      <c r="O50" s="11">
        <f t="shared" si="9"/>
        <v>65.133333333333326</v>
      </c>
      <c r="Q50" s="2"/>
      <c r="R50" s="2"/>
      <c r="S50" s="2"/>
      <c r="U50" s="2"/>
      <c r="V50" s="2"/>
      <c r="W50" s="2"/>
      <c r="X50" s="2"/>
      <c r="Z50" s="2">
        <f t="shared" si="3"/>
        <v>71.2</v>
      </c>
      <c r="AA50" s="2">
        <f t="shared" si="4"/>
        <v>69</v>
      </c>
      <c r="AB50" s="2">
        <f t="shared" si="5"/>
        <v>64.2</v>
      </c>
      <c r="AC50" s="2">
        <f t="shared" si="6"/>
        <v>68.133333333333326</v>
      </c>
    </row>
    <row r="51" spans="2:29">
      <c r="B51" s="2">
        <v>70.400000000000006</v>
      </c>
      <c r="C51" s="2">
        <v>67.599999999999994</v>
      </c>
      <c r="D51" s="2">
        <v>66</v>
      </c>
      <c r="E51" s="10">
        <f t="shared" si="7"/>
        <v>68</v>
      </c>
      <c r="F51" s="2"/>
      <c r="G51" s="2">
        <v>69.599999999999994</v>
      </c>
      <c r="H51" s="2">
        <v>67.599999999999994</v>
      </c>
      <c r="I51" s="2">
        <v>64.400000000000006</v>
      </c>
      <c r="J51" s="10">
        <f t="shared" si="8"/>
        <v>67.2</v>
      </c>
      <c r="K51" s="2"/>
      <c r="L51" s="2">
        <v>67.599999999999994</v>
      </c>
      <c r="M51" s="2">
        <v>70.599999999999994</v>
      </c>
      <c r="N51" s="2">
        <v>60</v>
      </c>
      <c r="O51" s="11">
        <f t="shared" si="9"/>
        <v>66.066666666666663</v>
      </c>
      <c r="Q51" s="2"/>
      <c r="R51" s="2"/>
      <c r="S51" s="2"/>
      <c r="U51" s="2"/>
      <c r="V51" s="2"/>
      <c r="W51" s="2"/>
      <c r="X51" s="2"/>
      <c r="Z51" s="2">
        <f t="shared" si="3"/>
        <v>70.599999999999994</v>
      </c>
      <c r="AA51" s="2">
        <f t="shared" si="4"/>
        <v>73.599999999999994</v>
      </c>
      <c r="AB51" s="2">
        <f t="shared" si="5"/>
        <v>63</v>
      </c>
      <c r="AC51" s="2">
        <f t="shared" si="6"/>
        <v>69.066666666666663</v>
      </c>
    </row>
    <row r="52" spans="2:29">
      <c r="B52" s="2">
        <v>62</v>
      </c>
      <c r="C52" s="2">
        <v>59</v>
      </c>
      <c r="D52" s="2">
        <v>67.400000000000006</v>
      </c>
      <c r="E52" s="10">
        <f t="shared" si="7"/>
        <v>62.800000000000004</v>
      </c>
      <c r="F52" s="2"/>
      <c r="G52" s="2">
        <v>65.599999999999994</v>
      </c>
      <c r="H52" s="2">
        <v>62.8</v>
      </c>
      <c r="I52" s="2">
        <v>58.2</v>
      </c>
      <c r="J52" s="10">
        <f t="shared" si="8"/>
        <v>62.199999999999989</v>
      </c>
      <c r="K52" s="2"/>
      <c r="L52" s="2">
        <v>65.8</v>
      </c>
      <c r="M52" s="2">
        <v>62.8</v>
      </c>
      <c r="N52" s="2">
        <v>57.8</v>
      </c>
      <c r="O52" s="11">
        <f t="shared" si="9"/>
        <v>62.133333333333326</v>
      </c>
      <c r="Q52" s="2"/>
      <c r="R52" s="2"/>
      <c r="S52" s="2"/>
      <c r="U52" s="2"/>
      <c r="V52" s="2"/>
      <c r="W52" s="2"/>
      <c r="X52" s="2"/>
      <c r="Z52" s="2">
        <f t="shared" si="3"/>
        <v>68.8</v>
      </c>
      <c r="AA52" s="2">
        <f t="shared" si="4"/>
        <v>65.8</v>
      </c>
      <c r="AB52" s="2">
        <f t="shared" si="5"/>
        <v>60.8</v>
      </c>
      <c r="AC52" s="2">
        <f t="shared" si="6"/>
        <v>65.133333333333326</v>
      </c>
    </row>
    <row r="53" spans="2:29">
      <c r="B53" s="2">
        <v>64</v>
      </c>
      <c r="C53" s="2">
        <v>62.4</v>
      </c>
      <c r="D53" s="2">
        <v>58</v>
      </c>
      <c r="E53" s="10">
        <f t="shared" si="7"/>
        <v>61.466666666666669</v>
      </c>
      <c r="F53" s="2"/>
      <c r="G53" s="2">
        <v>66.8</v>
      </c>
      <c r="H53" s="2">
        <v>56.6</v>
      </c>
      <c r="I53" s="2">
        <v>61.6</v>
      </c>
      <c r="J53" s="10">
        <f t="shared" si="8"/>
        <v>61.666666666666664</v>
      </c>
      <c r="K53" s="2"/>
      <c r="L53" s="2">
        <v>65.599999999999994</v>
      </c>
      <c r="M53" s="2">
        <v>62.6</v>
      </c>
      <c r="N53" s="2">
        <v>57.4</v>
      </c>
      <c r="O53" s="11">
        <f t="shared" si="9"/>
        <v>61.866666666666667</v>
      </c>
      <c r="Q53" s="2"/>
      <c r="R53" s="2"/>
      <c r="S53" s="2"/>
      <c r="U53" s="2"/>
      <c r="V53" s="2"/>
      <c r="W53" s="2"/>
      <c r="X53" s="2"/>
      <c r="Z53" s="2">
        <f t="shared" si="3"/>
        <v>68.599999999999994</v>
      </c>
      <c r="AA53" s="2">
        <f t="shared" si="4"/>
        <v>65.599999999999994</v>
      </c>
      <c r="AB53" s="2">
        <f t="shared" si="5"/>
        <v>60.4</v>
      </c>
      <c r="AC53" s="2">
        <f t="shared" si="6"/>
        <v>64.86666666666666</v>
      </c>
    </row>
    <row r="54" spans="2:29">
      <c r="B54" s="2">
        <v>66</v>
      </c>
      <c r="C54" s="2">
        <v>68</v>
      </c>
      <c r="D54" s="2">
        <v>64</v>
      </c>
      <c r="E54" s="10">
        <f t="shared" si="7"/>
        <v>66</v>
      </c>
      <c r="F54" s="2"/>
      <c r="G54" s="2">
        <v>67.599999999999994</v>
      </c>
      <c r="H54" s="2">
        <v>66.400000000000006</v>
      </c>
      <c r="I54" s="2">
        <v>60</v>
      </c>
      <c r="J54" s="10">
        <f t="shared" si="8"/>
        <v>64.666666666666671</v>
      </c>
      <c r="K54" s="2"/>
      <c r="L54" s="2">
        <v>59.2</v>
      </c>
      <c r="M54" s="2">
        <v>67.400000000000006</v>
      </c>
      <c r="N54" s="2">
        <v>66</v>
      </c>
      <c r="O54" s="11">
        <f t="shared" si="9"/>
        <v>64.2</v>
      </c>
      <c r="Q54" s="2"/>
      <c r="R54" s="2"/>
      <c r="S54" s="2"/>
      <c r="U54" s="2"/>
      <c r="V54" s="2"/>
      <c r="W54" s="2"/>
      <c r="X54" s="2"/>
      <c r="Z54" s="2">
        <f t="shared" si="3"/>
        <v>62.2</v>
      </c>
      <c r="AA54" s="2">
        <f t="shared" si="4"/>
        <v>70.400000000000006</v>
      </c>
      <c r="AB54" s="2">
        <f t="shared" si="5"/>
        <v>69</v>
      </c>
      <c r="AC54" s="2">
        <f t="shared" si="6"/>
        <v>67.2</v>
      </c>
    </row>
    <row r="55" spans="2:29">
      <c r="B55" s="2">
        <v>66</v>
      </c>
      <c r="C55" s="2">
        <v>62</v>
      </c>
      <c r="D55" s="2">
        <v>65</v>
      </c>
      <c r="E55" s="10">
        <f t="shared" si="7"/>
        <v>64.333333333333329</v>
      </c>
      <c r="F55" s="2"/>
      <c r="G55" s="2">
        <v>64.400000000000006</v>
      </c>
      <c r="H55" s="2">
        <v>60.6</v>
      </c>
      <c r="I55" s="2">
        <v>58.4</v>
      </c>
      <c r="J55" s="10">
        <f t="shared" si="8"/>
        <v>61.133333333333333</v>
      </c>
      <c r="K55" s="2"/>
      <c r="L55" s="2">
        <v>64.8</v>
      </c>
      <c r="M55" s="2">
        <v>62</v>
      </c>
      <c r="N55" s="2">
        <v>57.8</v>
      </c>
      <c r="O55" s="11">
        <f t="shared" si="9"/>
        <v>61.533333333333331</v>
      </c>
      <c r="Q55" s="2"/>
      <c r="R55" s="2"/>
      <c r="S55" s="2"/>
      <c r="U55" s="2"/>
      <c r="V55" s="2"/>
      <c r="W55" s="2"/>
      <c r="X55" s="2"/>
      <c r="Z55" s="2">
        <f t="shared" si="3"/>
        <v>67.8</v>
      </c>
      <c r="AA55" s="2">
        <f t="shared" si="4"/>
        <v>65</v>
      </c>
      <c r="AB55" s="2">
        <f t="shared" si="5"/>
        <v>60.8</v>
      </c>
      <c r="AC55" s="2">
        <f t="shared" si="6"/>
        <v>64.533333333333346</v>
      </c>
    </row>
    <row r="56" spans="2:29">
      <c r="B56" s="2">
        <v>63.4</v>
      </c>
      <c r="C56" s="2">
        <v>54</v>
      </c>
      <c r="D56" s="2">
        <v>60</v>
      </c>
      <c r="E56" s="10">
        <f t="shared" si="7"/>
        <v>59.133333333333333</v>
      </c>
      <c r="F56" s="2"/>
      <c r="G56" s="2">
        <v>56</v>
      </c>
      <c r="H56" s="2">
        <v>59</v>
      </c>
      <c r="I56" s="2">
        <v>62.2</v>
      </c>
      <c r="J56" s="10">
        <f t="shared" si="8"/>
        <v>59.066666666666663</v>
      </c>
      <c r="K56" s="2"/>
      <c r="L56" s="2">
        <v>56</v>
      </c>
      <c r="M56" s="2">
        <v>61</v>
      </c>
      <c r="N56" s="2">
        <v>64.400000000000006</v>
      </c>
      <c r="O56" s="11">
        <f t="shared" si="9"/>
        <v>60.466666666666669</v>
      </c>
      <c r="Q56" s="2"/>
      <c r="R56" s="2"/>
      <c r="S56" s="2"/>
      <c r="U56" s="2"/>
      <c r="V56" s="2"/>
      <c r="W56" s="2"/>
      <c r="X56" s="2"/>
      <c r="Z56" s="2">
        <f t="shared" si="3"/>
        <v>59</v>
      </c>
      <c r="AA56" s="2">
        <f t="shared" si="4"/>
        <v>64</v>
      </c>
      <c r="AB56" s="2">
        <f t="shared" si="5"/>
        <v>67.400000000000006</v>
      </c>
      <c r="AC56" s="2">
        <f t="shared" si="6"/>
        <v>63.466666666666669</v>
      </c>
    </row>
    <row r="57" spans="2:29">
      <c r="B57" s="2">
        <v>65</v>
      </c>
      <c r="C57" s="2">
        <v>64</v>
      </c>
      <c r="D57" s="2">
        <v>70</v>
      </c>
      <c r="E57" s="10">
        <f t="shared" si="7"/>
        <v>66.333333333333329</v>
      </c>
      <c r="F57" s="2"/>
      <c r="G57" s="2">
        <v>60</v>
      </c>
      <c r="H57" s="2">
        <v>58</v>
      </c>
      <c r="I57" s="2">
        <v>66.8</v>
      </c>
      <c r="J57" s="10">
        <f t="shared" si="8"/>
        <v>61.6</v>
      </c>
      <c r="K57" s="2"/>
      <c r="L57" s="2">
        <v>64.400000000000006</v>
      </c>
      <c r="M57" s="2">
        <v>60</v>
      </c>
      <c r="N57" s="2">
        <v>66.2</v>
      </c>
      <c r="O57" s="11">
        <f t="shared" si="9"/>
        <v>63.533333333333339</v>
      </c>
      <c r="Q57" s="2"/>
      <c r="R57" s="2"/>
      <c r="S57" s="2"/>
      <c r="U57" s="2"/>
      <c r="V57" s="2"/>
      <c r="W57" s="2"/>
      <c r="X57" s="2"/>
      <c r="Z57" s="2">
        <f t="shared" si="3"/>
        <v>67.400000000000006</v>
      </c>
      <c r="AA57" s="2">
        <f t="shared" si="4"/>
        <v>63</v>
      </c>
      <c r="AB57" s="2">
        <f t="shared" si="5"/>
        <v>69.2</v>
      </c>
      <c r="AC57" s="2">
        <f t="shared" si="6"/>
        <v>66.533333333333346</v>
      </c>
    </row>
    <row r="58" spans="2:29">
      <c r="B58" s="2">
        <v>64.400000000000006</v>
      </c>
      <c r="C58" s="2">
        <v>58</v>
      </c>
      <c r="D58" s="2">
        <v>68</v>
      </c>
      <c r="E58" s="10">
        <f t="shared" si="7"/>
        <v>63.466666666666669</v>
      </c>
      <c r="F58" s="2"/>
      <c r="G58" s="2">
        <v>68</v>
      </c>
      <c r="H58" s="2">
        <v>62.2</v>
      </c>
      <c r="I58" s="2">
        <v>58.4</v>
      </c>
      <c r="J58" s="10">
        <f t="shared" si="8"/>
        <v>62.866666666666667</v>
      </c>
      <c r="K58" s="2"/>
      <c r="L58" s="2">
        <v>72</v>
      </c>
      <c r="M58" s="2">
        <v>68</v>
      </c>
      <c r="N58" s="2">
        <v>58.2</v>
      </c>
      <c r="O58" s="11">
        <f t="shared" si="9"/>
        <v>66.066666666666663</v>
      </c>
      <c r="Q58" s="2"/>
      <c r="R58" s="2"/>
      <c r="S58" s="2"/>
      <c r="U58" s="2"/>
      <c r="V58" s="2"/>
      <c r="W58" s="2"/>
      <c r="X58" s="2"/>
      <c r="Z58" s="2">
        <f t="shared" si="3"/>
        <v>75</v>
      </c>
      <c r="AA58" s="2">
        <f t="shared" si="4"/>
        <v>71</v>
      </c>
      <c r="AB58" s="2">
        <f t="shared" si="5"/>
        <v>61.2</v>
      </c>
      <c r="AC58" s="2">
        <f t="shared" si="6"/>
        <v>69.066666666666663</v>
      </c>
    </row>
    <row r="59" spans="2:29">
      <c r="B59" s="2"/>
      <c r="C59" s="2"/>
      <c r="D59" s="2"/>
      <c r="E59" s="10"/>
      <c r="F59" s="2"/>
      <c r="G59" s="2"/>
      <c r="H59" s="2"/>
      <c r="I59" s="2"/>
      <c r="J59" s="10"/>
      <c r="K59" s="2"/>
      <c r="L59" s="2"/>
      <c r="M59" s="2"/>
      <c r="N59" s="2"/>
      <c r="O59" s="11"/>
    </row>
    <row r="60" spans="2:29">
      <c r="B60" s="2" t="s">
        <v>15</v>
      </c>
      <c r="C60" s="2">
        <v>63.95</v>
      </c>
      <c r="D60" s="2"/>
      <c r="E60" s="10"/>
      <c r="F60" s="2"/>
      <c r="G60" s="2">
        <v>64.319999999999993</v>
      </c>
      <c r="H60" s="2"/>
      <c r="I60" s="2"/>
      <c r="J60" s="10"/>
      <c r="K60" s="2"/>
      <c r="L60" s="2">
        <v>64.349999999999994</v>
      </c>
      <c r="M60" s="2"/>
      <c r="N60" s="2"/>
      <c r="O60" s="11"/>
    </row>
    <row r="61" spans="2:29">
      <c r="B61" s="2" t="s">
        <v>16</v>
      </c>
      <c r="C61" s="2">
        <v>2.2599999999999998</v>
      </c>
      <c r="D61" s="2"/>
      <c r="E61" s="10"/>
      <c r="F61" s="2"/>
      <c r="G61" s="2">
        <v>2.16</v>
      </c>
      <c r="H61" s="2"/>
      <c r="I61" s="2"/>
      <c r="J61" s="10"/>
      <c r="K61" s="2"/>
      <c r="L61" s="2">
        <v>2.2799999999999998</v>
      </c>
      <c r="M61" s="2"/>
      <c r="N61" s="2"/>
      <c r="O61" s="11"/>
    </row>
    <row r="62" spans="2:29">
      <c r="B62" s="2" t="s">
        <v>17</v>
      </c>
      <c r="C62" s="2">
        <v>8.4</v>
      </c>
      <c r="D62" s="2"/>
      <c r="E62" s="10"/>
      <c r="F62" s="2"/>
      <c r="G62" s="2">
        <v>8.02</v>
      </c>
      <c r="H62" s="2"/>
      <c r="I62" s="2"/>
      <c r="J62" s="10"/>
      <c r="K62" s="2"/>
      <c r="L62" s="2">
        <v>8.4700000000000006</v>
      </c>
      <c r="M62" s="2"/>
      <c r="N62" s="2"/>
      <c r="O62" s="11"/>
    </row>
    <row r="63" spans="2:29">
      <c r="B63" s="2" t="s">
        <v>18</v>
      </c>
      <c r="C63" s="2">
        <v>6.35</v>
      </c>
      <c r="D63" s="2"/>
      <c r="E63" s="10"/>
      <c r="F63" s="2"/>
      <c r="G63" s="2">
        <v>6.06</v>
      </c>
      <c r="H63" s="2"/>
      <c r="I63" s="2"/>
      <c r="J63" s="10"/>
      <c r="K63" s="2"/>
      <c r="L63" s="2">
        <v>6.4</v>
      </c>
      <c r="M63" s="2"/>
      <c r="N63" s="2"/>
      <c r="O63" s="11"/>
    </row>
    <row r="64" spans="2:29">
      <c r="B64" s="2" t="s">
        <v>19</v>
      </c>
      <c r="C64" s="2">
        <v>6.14</v>
      </c>
      <c r="D64" s="2" t="s">
        <v>12</v>
      </c>
      <c r="E64" s="10"/>
      <c r="F64" s="2"/>
      <c r="G64" s="2">
        <v>5.82</v>
      </c>
      <c r="H64" s="2" t="s">
        <v>12</v>
      </c>
      <c r="I64" s="2"/>
      <c r="J64" s="10"/>
      <c r="K64" s="2"/>
      <c r="L64" s="2">
        <v>6.14</v>
      </c>
      <c r="M64" s="2" t="s">
        <v>12</v>
      </c>
      <c r="N64" s="2"/>
      <c r="O64" s="11"/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O64"/>
  <sheetViews>
    <sheetView workbookViewId="0">
      <selection activeCell="L5" sqref="L5:N58"/>
    </sheetView>
  </sheetViews>
  <sheetFormatPr defaultRowHeight="15"/>
  <cols>
    <col min="2" max="2" width="7.28515625" customWidth="1"/>
    <col min="3" max="3" width="6.85546875" customWidth="1"/>
    <col min="4" max="4" width="6.7109375" customWidth="1"/>
    <col min="5" max="5" width="7.140625" style="9" customWidth="1"/>
    <col min="6" max="6" width="6.42578125" customWidth="1"/>
    <col min="7" max="8" width="6.5703125" customWidth="1"/>
    <col min="9" max="9" width="6.28515625" customWidth="1"/>
    <col min="10" max="10" width="6" style="8" customWidth="1"/>
    <col min="11" max="11" width="5.7109375" customWidth="1"/>
    <col min="12" max="12" width="6.140625" customWidth="1"/>
    <col min="13" max="13" width="6.42578125" customWidth="1"/>
    <col min="14" max="14" width="6.28515625" customWidth="1"/>
    <col min="15" max="15" width="6.140625" style="9" customWidth="1"/>
  </cols>
  <sheetData>
    <row r="1" spans="2:15">
      <c r="B1" s="5" t="s">
        <v>22</v>
      </c>
    </row>
    <row r="3" spans="2:15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15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15">
      <c r="B5" s="2">
        <v>12.02</v>
      </c>
      <c r="C5" s="2">
        <v>13.36</v>
      </c>
      <c r="D5" s="2">
        <v>10.38</v>
      </c>
      <c r="E5" s="10">
        <f t="shared" ref="E5:E36" si="0">AVERAGE(B5:D5)</f>
        <v>11.92</v>
      </c>
      <c r="F5" s="2"/>
      <c r="G5" s="2">
        <v>12.4</v>
      </c>
      <c r="H5" s="2">
        <v>13.42</v>
      </c>
      <c r="I5" s="2">
        <v>14.24</v>
      </c>
      <c r="J5" s="11">
        <f t="shared" ref="J5:J36" si="1">AVERAGE(G5:I5)</f>
        <v>13.353333333333333</v>
      </c>
      <c r="K5" s="2"/>
      <c r="L5" s="2">
        <v>13.06</v>
      </c>
      <c r="M5" s="2">
        <v>12.42</v>
      </c>
      <c r="N5" s="2">
        <v>11.96</v>
      </c>
      <c r="O5" s="10">
        <f t="shared" ref="O5:O36" si="2">AVERAGE(L5:N5)</f>
        <v>12.479999999999999</v>
      </c>
    </row>
    <row r="6" spans="2:15">
      <c r="B6" s="2">
        <v>12.06</v>
      </c>
      <c r="C6" s="2">
        <v>13.74</v>
      </c>
      <c r="D6" s="2">
        <v>11.04</v>
      </c>
      <c r="E6" s="10">
        <f t="shared" si="0"/>
        <v>12.280000000000001</v>
      </c>
      <c r="F6" s="2"/>
      <c r="G6" s="2">
        <v>12.559999999999999</v>
      </c>
      <c r="H6" s="2">
        <v>14.6</v>
      </c>
      <c r="I6" s="2">
        <v>13.64</v>
      </c>
      <c r="J6" s="11">
        <f t="shared" si="1"/>
        <v>13.6</v>
      </c>
      <c r="K6" s="2"/>
      <c r="L6" s="2">
        <v>12</v>
      </c>
      <c r="M6" s="2">
        <v>12.66</v>
      </c>
      <c r="N6" s="2">
        <v>13.2</v>
      </c>
      <c r="O6" s="10">
        <f t="shared" si="2"/>
        <v>12.62</v>
      </c>
    </row>
    <row r="7" spans="2:15">
      <c r="B7" s="2">
        <v>7.42</v>
      </c>
      <c r="C7" s="2">
        <v>10.039999999999999</v>
      </c>
      <c r="D7" s="2">
        <v>10.16</v>
      </c>
      <c r="E7" s="10">
        <f t="shared" si="0"/>
        <v>9.206666666666667</v>
      </c>
      <c r="F7" s="2"/>
      <c r="G7" s="2">
        <v>8.26</v>
      </c>
      <c r="H7" s="2">
        <v>8.1199999999999992</v>
      </c>
      <c r="I7" s="2">
        <v>9.3000000000000007</v>
      </c>
      <c r="J7" s="11">
        <f t="shared" si="1"/>
        <v>8.56</v>
      </c>
      <c r="K7" s="2"/>
      <c r="L7" s="2">
        <v>8.86</v>
      </c>
      <c r="M7" s="2">
        <v>9.16</v>
      </c>
      <c r="N7" s="2">
        <v>11.88</v>
      </c>
      <c r="O7" s="10">
        <f t="shared" si="2"/>
        <v>9.9666666666666668</v>
      </c>
    </row>
    <row r="8" spans="2:15">
      <c r="B8" s="2">
        <v>9.06</v>
      </c>
      <c r="C8" s="2">
        <v>8.2799999999999994</v>
      </c>
      <c r="D8" s="2">
        <v>9.08</v>
      </c>
      <c r="E8" s="10">
        <f t="shared" si="0"/>
        <v>8.8066666666666666</v>
      </c>
      <c r="F8" s="2"/>
      <c r="G8" s="2">
        <v>7.5</v>
      </c>
      <c r="H8" s="2">
        <v>8.9600000000000009</v>
      </c>
      <c r="I8" s="2">
        <v>7.24</v>
      </c>
      <c r="J8" s="11">
        <f t="shared" si="1"/>
        <v>7.9000000000000012</v>
      </c>
      <c r="K8" s="2"/>
      <c r="L8" s="2">
        <v>8.4400000000000013</v>
      </c>
      <c r="M8" s="2">
        <v>7.9</v>
      </c>
      <c r="N8" s="2">
        <v>8.9</v>
      </c>
      <c r="O8" s="10">
        <f t="shared" si="2"/>
        <v>8.413333333333334</v>
      </c>
    </row>
    <row r="9" spans="2:15">
      <c r="B9" s="2">
        <v>9</v>
      </c>
      <c r="C9" s="2">
        <v>10.220000000000001</v>
      </c>
      <c r="D9" s="2">
        <v>10.7</v>
      </c>
      <c r="E9" s="10">
        <f t="shared" si="0"/>
        <v>9.9733333333333327</v>
      </c>
      <c r="F9" s="2"/>
      <c r="G9" s="2">
        <v>10.08</v>
      </c>
      <c r="H9" s="2">
        <v>10.36</v>
      </c>
      <c r="I9" s="2">
        <v>11.4</v>
      </c>
      <c r="J9" s="11">
        <f t="shared" si="1"/>
        <v>10.613333333333332</v>
      </c>
      <c r="K9" s="2"/>
      <c r="L9" s="2">
        <v>11.88</v>
      </c>
      <c r="M9" s="2">
        <v>12</v>
      </c>
      <c r="N9" s="2">
        <v>10.199999999999999</v>
      </c>
      <c r="O9" s="10">
        <f t="shared" si="2"/>
        <v>11.36</v>
      </c>
    </row>
    <row r="10" spans="2:15">
      <c r="B10" s="2">
        <v>7.44</v>
      </c>
      <c r="C10" s="2">
        <v>6.4799999999999995</v>
      </c>
      <c r="D10" s="2">
        <v>7.06</v>
      </c>
      <c r="E10" s="10">
        <f t="shared" si="0"/>
        <v>6.9933333333333332</v>
      </c>
      <c r="F10" s="2"/>
      <c r="G10" s="2">
        <v>5.6</v>
      </c>
      <c r="H10" s="2">
        <v>6.660000000000001</v>
      </c>
      <c r="I10" s="2">
        <v>6.98</v>
      </c>
      <c r="J10" s="11">
        <f t="shared" si="1"/>
        <v>6.413333333333334</v>
      </c>
      <c r="K10" s="2"/>
      <c r="L10" s="2">
        <v>5.98</v>
      </c>
      <c r="M10" s="2">
        <v>5.78</v>
      </c>
      <c r="N10" s="2">
        <v>6.28</v>
      </c>
      <c r="O10" s="10">
        <f t="shared" si="2"/>
        <v>6.0133333333333345</v>
      </c>
    </row>
    <row r="11" spans="2:15">
      <c r="B11" s="2">
        <v>6.7200000000000006</v>
      </c>
      <c r="C11" s="2">
        <v>6.44</v>
      </c>
      <c r="D11" s="2">
        <v>6.3</v>
      </c>
      <c r="E11" s="10">
        <f t="shared" si="0"/>
        <v>6.4866666666666672</v>
      </c>
      <c r="F11" s="2"/>
      <c r="G11" s="2">
        <v>7.44</v>
      </c>
      <c r="H11" s="2">
        <v>7.8</v>
      </c>
      <c r="I11" s="2">
        <v>6.7</v>
      </c>
      <c r="J11" s="11">
        <f t="shared" si="1"/>
        <v>7.3133333333333335</v>
      </c>
      <c r="K11" s="2"/>
      <c r="L11" s="2">
        <v>6.76</v>
      </c>
      <c r="M11" s="2">
        <v>7.54</v>
      </c>
      <c r="N11" s="2">
        <v>6.28</v>
      </c>
      <c r="O11" s="10">
        <f t="shared" si="2"/>
        <v>6.86</v>
      </c>
    </row>
    <row r="12" spans="2:15">
      <c r="B12" s="2">
        <v>8.26</v>
      </c>
      <c r="C12" s="2">
        <v>7.7799999999999994</v>
      </c>
      <c r="D12" s="2">
        <v>7</v>
      </c>
      <c r="E12" s="10">
        <f t="shared" si="0"/>
        <v>7.68</v>
      </c>
      <c r="F12" s="2"/>
      <c r="G12" s="2">
        <v>7.2</v>
      </c>
      <c r="H12" s="2">
        <v>9</v>
      </c>
      <c r="I12" s="2">
        <v>8.9</v>
      </c>
      <c r="J12" s="11">
        <f t="shared" si="1"/>
        <v>8.3666666666666671</v>
      </c>
      <c r="K12" s="2"/>
      <c r="L12" s="2">
        <v>7.7799999999999994</v>
      </c>
      <c r="M12" s="2">
        <v>7</v>
      </c>
      <c r="N12" s="2">
        <v>8.18</v>
      </c>
      <c r="O12" s="10">
        <f t="shared" si="2"/>
        <v>7.6533333333333333</v>
      </c>
    </row>
    <row r="13" spans="2:15">
      <c r="B13" s="2">
        <v>8.4599999999999991</v>
      </c>
      <c r="C13" s="2">
        <v>9.06</v>
      </c>
      <c r="D13" s="2">
        <v>7</v>
      </c>
      <c r="E13" s="10">
        <f t="shared" si="0"/>
        <v>8.1733333333333338</v>
      </c>
      <c r="F13" s="2"/>
      <c r="G13" s="2">
        <v>10</v>
      </c>
      <c r="H13" s="2">
        <v>8.66</v>
      </c>
      <c r="I13" s="2">
        <v>9.86</v>
      </c>
      <c r="J13" s="11">
        <f t="shared" si="1"/>
        <v>9.5066666666666659</v>
      </c>
      <c r="K13" s="2"/>
      <c r="L13" s="2">
        <v>8.4600000000000009</v>
      </c>
      <c r="M13" s="2">
        <v>8.02</v>
      </c>
      <c r="N13" s="2">
        <v>9.26</v>
      </c>
      <c r="O13" s="10">
        <f t="shared" si="2"/>
        <v>8.58</v>
      </c>
    </row>
    <row r="14" spans="2:15">
      <c r="B14" s="2">
        <v>7.0199999999999987</v>
      </c>
      <c r="C14" s="2">
        <v>7.68</v>
      </c>
      <c r="D14" s="2">
        <v>6.6</v>
      </c>
      <c r="E14" s="10">
        <f t="shared" si="0"/>
        <v>7.0999999999999988</v>
      </c>
      <c r="F14" s="2"/>
      <c r="G14" s="2">
        <v>6.4</v>
      </c>
      <c r="H14" s="2">
        <v>6</v>
      </c>
      <c r="I14" s="2">
        <v>7.0400000000000009</v>
      </c>
      <c r="J14" s="11">
        <f t="shared" si="1"/>
        <v>6.48</v>
      </c>
      <c r="K14" s="2"/>
      <c r="L14" s="2">
        <v>6.44</v>
      </c>
      <c r="M14" s="2">
        <v>9</v>
      </c>
      <c r="N14" s="2">
        <v>7.1</v>
      </c>
      <c r="O14" s="10">
        <f t="shared" si="2"/>
        <v>7.5133333333333328</v>
      </c>
    </row>
    <row r="15" spans="2:15">
      <c r="B15" s="2">
        <v>11.42</v>
      </c>
      <c r="C15" s="2">
        <v>11.98</v>
      </c>
      <c r="D15" s="2">
        <v>12.62</v>
      </c>
      <c r="E15" s="10">
        <f t="shared" si="0"/>
        <v>12.006666666666666</v>
      </c>
      <c r="F15" s="2"/>
      <c r="G15" s="2">
        <v>11.44</v>
      </c>
      <c r="H15" s="2">
        <v>13.2</v>
      </c>
      <c r="I15" s="2">
        <v>13</v>
      </c>
      <c r="J15" s="11">
        <f t="shared" si="1"/>
        <v>12.546666666666667</v>
      </c>
      <c r="K15" s="2"/>
      <c r="L15" s="2">
        <v>11.36</v>
      </c>
      <c r="M15" s="2">
        <v>10</v>
      </c>
      <c r="N15" s="2">
        <v>12.059999999999999</v>
      </c>
      <c r="O15" s="10">
        <f t="shared" si="2"/>
        <v>11.14</v>
      </c>
    </row>
    <row r="16" spans="2:15">
      <c r="B16" s="2">
        <v>6.32</v>
      </c>
      <c r="C16" s="2">
        <v>7.42</v>
      </c>
      <c r="D16" s="2">
        <v>6.9599999999999991</v>
      </c>
      <c r="E16" s="10">
        <f t="shared" si="0"/>
        <v>6.8999999999999995</v>
      </c>
      <c r="F16" s="2"/>
      <c r="G16" s="2">
        <v>8</v>
      </c>
      <c r="H16" s="2">
        <v>7.44</v>
      </c>
      <c r="I16" s="2">
        <v>7.08</v>
      </c>
      <c r="J16" s="11">
        <f t="shared" si="1"/>
        <v>7.5066666666666677</v>
      </c>
      <c r="K16" s="2"/>
      <c r="L16" s="2">
        <v>7</v>
      </c>
      <c r="M16" s="2">
        <v>6.839999999999999</v>
      </c>
      <c r="N16" s="2">
        <v>6.24</v>
      </c>
      <c r="O16" s="10">
        <f t="shared" si="2"/>
        <v>6.6933333333333325</v>
      </c>
    </row>
    <row r="17" spans="2:15">
      <c r="B17" s="2">
        <v>8.02</v>
      </c>
      <c r="C17" s="2">
        <v>7.8400000000000007</v>
      </c>
      <c r="D17" s="2">
        <v>7</v>
      </c>
      <c r="E17" s="10">
        <f t="shared" si="0"/>
        <v>7.62</v>
      </c>
      <c r="F17" s="2"/>
      <c r="G17" s="2">
        <v>7.26</v>
      </c>
      <c r="H17" s="2">
        <v>10</v>
      </c>
      <c r="I17" s="2">
        <v>7.7200000000000006</v>
      </c>
      <c r="J17" s="11">
        <f t="shared" si="1"/>
        <v>8.3266666666666662</v>
      </c>
      <c r="K17" s="2"/>
      <c r="L17" s="2">
        <v>7.76</v>
      </c>
      <c r="M17" s="2">
        <v>6.98</v>
      </c>
      <c r="N17" s="2">
        <v>8.48</v>
      </c>
      <c r="O17" s="10">
        <f t="shared" si="2"/>
        <v>7.7399999999999993</v>
      </c>
    </row>
    <row r="18" spans="2:15">
      <c r="B18" s="2">
        <v>13.04</v>
      </c>
      <c r="C18" s="2">
        <v>12.120000000000001</v>
      </c>
      <c r="D18" s="2">
        <v>10</v>
      </c>
      <c r="E18" s="10">
        <f t="shared" si="0"/>
        <v>11.719999999999999</v>
      </c>
      <c r="F18" s="2"/>
      <c r="G18" s="2">
        <v>12.2</v>
      </c>
      <c r="H18" s="2">
        <v>12.16</v>
      </c>
      <c r="I18" s="2">
        <v>12.28</v>
      </c>
      <c r="J18" s="11">
        <f t="shared" si="1"/>
        <v>12.213333333333333</v>
      </c>
      <c r="K18" s="2"/>
      <c r="L18" s="2">
        <v>11.52</v>
      </c>
      <c r="M18" s="2">
        <v>13.56</v>
      </c>
      <c r="N18" s="2">
        <v>13.5</v>
      </c>
      <c r="O18" s="10">
        <f t="shared" si="2"/>
        <v>12.86</v>
      </c>
    </row>
    <row r="19" spans="2:15">
      <c r="B19" s="2">
        <v>6.24</v>
      </c>
      <c r="C19" s="2">
        <v>6.8</v>
      </c>
      <c r="D19" s="2">
        <v>7.54</v>
      </c>
      <c r="E19" s="10">
        <f t="shared" si="0"/>
        <v>6.8599999999999994</v>
      </c>
      <c r="F19" s="2"/>
      <c r="G19" s="2">
        <v>8</v>
      </c>
      <c r="H19" s="2">
        <v>6.4</v>
      </c>
      <c r="I19" s="2">
        <v>7.6</v>
      </c>
      <c r="J19" s="11">
        <f t="shared" si="1"/>
        <v>7.333333333333333</v>
      </c>
      <c r="K19" s="2"/>
      <c r="L19" s="2">
        <v>6</v>
      </c>
      <c r="M19" s="2">
        <v>6.68</v>
      </c>
      <c r="N19" s="2">
        <v>6.2</v>
      </c>
      <c r="O19" s="10">
        <f t="shared" si="2"/>
        <v>6.293333333333333</v>
      </c>
    </row>
    <row r="20" spans="2:15">
      <c r="B20" s="2">
        <v>12.94</v>
      </c>
      <c r="C20" s="2">
        <v>12.5</v>
      </c>
      <c r="D20" s="2">
        <v>14</v>
      </c>
      <c r="E20" s="10">
        <f t="shared" si="0"/>
        <v>13.146666666666667</v>
      </c>
      <c r="F20" s="2"/>
      <c r="G20" s="2">
        <v>11.76</v>
      </c>
      <c r="H20" s="2">
        <v>11</v>
      </c>
      <c r="I20" s="2">
        <v>12.4</v>
      </c>
      <c r="J20" s="11">
        <f t="shared" si="1"/>
        <v>11.719999999999999</v>
      </c>
      <c r="K20" s="2"/>
      <c r="L20" s="2">
        <v>12.440000000000001</v>
      </c>
      <c r="M20" s="2">
        <v>12.04</v>
      </c>
      <c r="N20" s="2">
        <v>13.02</v>
      </c>
      <c r="O20" s="10">
        <f t="shared" si="2"/>
        <v>12.5</v>
      </c>
    </row>
    <row r="21" spans="2:15">
      <c r="B21" s="2">
        <v>12.74</v>
      </c>
      <c r="C21" s="2">
        <v>11.6</v>
      </c>
      <c r="D21" s="2">
        <v>12.16</v>
      </c>
      <c r="E21" s="10">
        <f t="shared" si="0"/>
        <v>12.166666666666666</v>
      </c>
      <c r="F21" s="2"/>
      <c r="G21" s="2">
        <v>14.5</v>
      </c>
      <c r="H21" s="2">
        <v>12.06</v>
      </c>
      <c r="I21" s="2">
        <v>12.2</v>
      </c>
      <c r="J21" s="11">
        <f t="shared" si="1"/>
        <v>12.920000000000002</v>
      </c>
      <c r="K21" s="2"/>
      <c r="L21" s="2">
        <v>11.5</v>
      </c>
      <c r="M21" s="2">
        <v>10</v>
      </c>
      <c r="N21" s="2">
        <v>12.06</v>
      </c>
      <c r="O21" s="10">
        <f t="shared" si="2"/>
        <v>11.186666666666667</v>
      </c>
    </row>
    <row r="22" spans="2:15">
      <c r="B22" s="2">
        <v>8.48</v>
      </c>
      <c r="C22" s="2">
        <v>7.7399999999999993</v>
      </c>
      <c r="D22" s="2">
        <v>7.32</v>
      </c>
      <c r="E22" s="10">
        <f t="shared" si="0"/>
        <v>7.8466666666666667</v>
      </c>
      <c r="F22" s="2"/>
      <c r="G22" s="2">
        <v>7.8800000000000008</v>
      </c>
      <c r="H22" s="2">
        <v>9</v>
      </c>
      <c r="I22" s="2">
        <v>8.42</v>
      </c>
      <c r="J22" s="11">
        <f t="shared" si="1"/>
        <v>8.4333333333333353</v>
      </c>
      <c r="K22" s="2"/>
      <c r="L22" s="2">
        <v>7</v>
      </c>
      <c r="M22" s="2">
        <v>7.18</v>
      </c>
      <c r="N22" s="2">
        <v>7.7600000000000007</v>
      </c>
      <c r="O22" s="10">
        <f t="shared" si="2"/>
        <v>7.3133333333333335</v>
      </c>
    </row>
    <row r="23" spans="2:15">
      <c r="B23" s="2">
        <v>14.22</v>
      </c>
      <c r="C23" s="2">
        <v>15.64</v>
      </c>
      <c r="D23" s="2">
        <v>14.84</v>
      </c>
      <c r="E23" s="10">
        <f t="shared" si="0"/>
        <v>14.9</v>
      </c>
      <c r="F23" s="2"/>
      <c r="G23" s="2">
        <v>15.68</v>
      </c>
      <c r="H23" s="2">
        <v>14.76</v>
      </c>
      <c r="I23" s="2">
        <v>14.979999999999999</v>
      </c>
      <c r="J23" s="11">
        <f t="shared" si="1"/>
        <v>15.139999999999999</v>
      </c>
      <c r="K23" s="2"/>
      <c r="L23" s="2">
        <v>14.919999999999998</v>
      </c>
      <c r="M23" s="2">
        <v>14.24</v>
      </c>
      <c r="N23" s="2">
        <v>15.42</v>
      </c>
      <c r="O23" s="10">
        <f t="shared" si="2"/>
        <v>14.86</v>
      </c>
    </row>
    <row r="24" spans="2:15">
      <c r="B24" s="2">
        <v>7.44</v>
      </c>
      <c r="C24" s="2">
        <v>8</v>
      </c>
      <c r="D24" s="2">
        <v>7.4600000000000009</v>
      </c>
      <c r="E24" s="10">
        <f t="shared" si="0"/>
        <v>7.6333333333333337</v>
      </c>
      <c r="F24" s="2"/>
      <c r="G24" s="2">
        <v>6</v>
      </c>
      <c r="H24" s="2">
        <v>6.3</v>
      </c>
      <c r="I24" s="2">
        <v>7</v>
      </c>
      <c r="J24" s="11">
        <f t="shared" si="1"/>
        <v>6.4333333333333336</v>
      </c>
      <c r="K24" s="2"/>
      <c r="L24" s="2">
        <v>6.24</v>
      </c>
      <c r="M24" s="2">
        <v>7.52</v>
      </c>
      <c r="N24" s="2">
        <v>7.0200000000000005</v>
      </c>
      <c r="O24" s="10">
        <f t="shared" si="2"/>
        <v>6.9266666666666667</v>
      </c>
    </row>
    <row r="25" spans="2:15">
      <c r="B25" s="2">
        <v>10.4</v>
      </c>
      <c r="C25" s="2">
        <v>9.18</v>
      </c>
      <c r="D25" s="2">
        <v>9.5</v>
      </c>
      <c r="E25" s="10">
        <f t="shared" si="0"/>
        <v>9.6933333333333334</v>
      </c>
      <c r="F25" s="2"/>
      <c r="G25" s="2">
        <v>9.58</v>
      </c>
      <c r="H25" s="2">
        <v>11</v>
      </c>
      <c r="I25" s="2">
        <v>10.84</v>
      </c>
      <c r="J25" s="11">
        <f t="shared" si="1"/>
        <v>10.473333333333333</v>
      </c>
      <c r="K25" s="2"/>
      <c r="L25" s="2">
        <v>8</v>
      </c>
      <c r="M25" s="2">
        <v>10.24</v>
      </c>
      <c r="N25" s="2">
        <v>9.5</v>
      </c>
      <c r="O25" s="10">
        <f t="shared" si="2"/>
        <v>9.2466666666666679</v>
      </c>
    </row>
    <row r="26" spans="2:15">
      <c r="B26" s="2">
        <v>15.52</v>
      </c>
      <c r="C26" s="2">
        <v>14.74</v>
      </c>
      <c r="D26" s="2">
        <v>13</v>
      </c>
      <c r="E26" s="10">
        <f t="shared" si="0"/>
        <v>14.42</v>
      </c>
      <c r="F26" s="2"/>
      <c r="G26" s="2">
        <v>14.780000000000001</v>
      </c>
      <c r="H26" s="2">
        <v>16</v>
      </c>
      <c r="I26" s="2">
        <v>15.56</v>
      </c>
      <c r="J26" s="11">
        <f t="shared" si="1"/>
        <v>15.446666666666667</v>
      </c>
      <c r="K26" s="2"/>
      <c r="L26" s="2">
        <v>15.46</v>
      </c>
      <c r="M26" s="2">
        <v>14.76</v>
      </c>
      <c r="N26" s="2">
        <v>14.24</v>
      </c>
      <c r="O26" s="10">
        <f t="shared" si="2"/>
        <v>14.82</v>
      </c>
    </row>
    <row r="27" spans="2:15">
      <c r="B27" s="2">
        <v>8.94</v>
      </c>
      <c r="C27" s="2">
        <v>8.2600000000000016</v>
      </c>
      <c r="D27" s="2">
        <v>10</v>
      </c>
      <c r="E27" s="10">
        <f t="shared" si="0"/>
        <v>9.0666666666666682</v>
      </c>
      <c r="F27" s="2"/>
      <c r="G27" s="2">
        <v>7</v>
      </c>
      <c r="H27" s="2">
        <v>7.94</v>
      </c>
      <c r="I27" s="2">
        <v>8.36</v>
      </c>
      <c r="J27" s="11">
        <f t="shared" si="1"/>
        <v>7.7666666666666666</v>
      </c>
      <c r="K27" s="2"/>
      <c r="L27" s="2">
        <v>7.62</v>
      </c>
      <c r="M27" s="2">
        <v>8.9</v>
      </c>
      <c r="N27" s="2">
        <v>8.3199999999999985</v>
      </c>
      <c r="O27" s="10">
        <f t="shared" si="2"/>
        <v>8.2799999999999994</v>
      </c>
    </row>
    <row r="28" spans="2:15">
      <c r="B28" s="2">
        <v>6</v>
      </c>
      <c r="C28" s="2">
        <v>5.64</v>
      </c>
      <c r="D28" s="2">
        <v>6.2799999999999994</v>
      </c>
      <c r="E28" s="10">
        <f t="shared" si="0"/>
        <v>5.9733333333333336</v>
      </c>
      <c r="F28" s="2"/>
      <c r="G28" s="2">
        <v>6.2200000000000006</v>
      </c>
      <c r="H28" s="2">
        <v>8</v>
      </c>
      <c r="I28" s="2">
        <v>6.1800000000000006</v>
      </c>
      <c r="J28" s="11">
        <f t="shared" si="1"/>
        <v>6.8000000000000007</v>
      </c>
      <c r="K28" s="2"/>
      <c r="L28" s="2">
        <v>5.54</v>
      </c>
      <c r="M28" s="2">
        <v>6.84</v>
      </c>
      <c r="N28" s="2">
        <v>6.3400000000000007</v>
      </c>
      <c r="O28" s="10">
        <f t="shared" si="2"/>
        <v>6.2399999999999993</v>
      </c>
    </row>
    <row r="29" spans="2:15">
      <c r="B29" s="2">
        <v>11.96</v>
      </c>
      <c r="C29" s="2">
        <v>13</v>
      </c>
      <c r="D29" s="2">
        <v>12.64</v>
      </c>
      <c r="E29" s="10">
        <f t="shared" si="0"/>
        <v>12.533333333333333</v>
      </c>
      <c r="F29" s="2"/>
      <c r="G29" s="2">
        <v>11.98</v>
      </c>
      <c r="H29" s="2">
        <v>11</v>
      </c>
      <c r="I29" s="2">
        <v>10.98</v>
      </c>
      <c r="J29" s="11">
        <f t="shared" si="1"/>
        <v>11.32</v>
      </c>
      <c r="K29" s="2"/>
      <c r="L29" s="2">
        <v>12.52</v>
      </c>
      <c r="M29" s="2">
        <v>12.02</v>
      </c>
      <c r="N29" s="2">
        <v>11.42</v>
      </c>
      <c r="O29" s="10">
        <f t="shared" si="2"/>
        <v>11.986666666666666</v>
      </c>
    </row>
    <row r="30" spans="2:15">
      <c r="B30" s="2">
        <v>15.520000000000001</v>
      </c>
      <c r="C30" s="2">
        <v>15.64</v>
      </c>
      <c r="D30" s="2">
        <v>14</v>
      </c>
      <c r="E30" s="10">
        <f t="shared" si="0"/>
        <v>15.053333333333335</v>
      </c>
      <c r="F30" s="2"/>
      <c r="G30" s="2">
        <v>15.459999999999999</v>
      </c>
      <c r="H30" s="2">
        <v>15.559999999999999</v>
      </c>
      <c r="I30" s="2">
        <v>15.88</v>
      </c>
      <c r="J30" s="11">
        <f t="shared" si="1"/>
        <v>15.633333333333333</v>
      </c>
      <c r="K30" s="2"/>
      <c r="L30" s="2">
        <v>15.04</v>
      </c>
      <c r="M30" s="2">
        <v>16.2</v>
      </c>
      <c r="N30" s="2">
        <v>17</v>
      </c>
      <c r="O30" s="10">
        <f t="shared" si="2"/>
        <v>16.079999999999998</v>
      </c>
    </row>
    <row r="31" spans="2:15">
      <c r="B31" s="2">
        <v>12.58</v>
      </c>
      <c r="C31" s="2">
        <v>11.8</v>
      </c>
      <c r="D31" s="2">
        <v>12.08</v>
      </c>
      <c r="E31" s="10">
        <f t="shared" si="0"/>
        <v>12.153333333333334</v>
      </c>
      <c r="F31" s="2"/>
      <c r="G31" s="2">
        <v>13</v>
      </c>
      <c r="H31" s="2">
        <v>12.98</v>
      </c>
      <c r="I31" s="2">
        <v>12.22</v>
      </c>
      <c r="J31" s="11">
        <f t="shared" si="1"/>
        <v>12.733333333333334</v>
      </c>
      <c r="K31" s="2"/>
      <c r="L31" s="2">
        <v>12.9</v>
      </c>
      <c r="M31" s="2">
        <v>11.44</v>
      </c>
      <c r="N31" s="2">
        <v>10</v>
      </c>
      <c r="O31" s="10">
        <f t="shared" si="2"/>
        <v>11.446666666666667</v>
      </c>
    </row>
    <row r="32" spans="2:15">
      <c r="B32" s="2">
        <v>10.32</v>
      </c>
      <c r="C32" s="2">
        <v>8</v>
      </c>
      <c r="D32" s="2">
        <v>9.5800000000000018</v>
      </c>
      <c r="E32" s="10">
        <f t="shared" si="0"/>
        <v>9.3000000000000007</v>
      </c>
      <c r="F32" s="2"/>
      <c r="G32" s="2">
        <v>9.48</v>
      </c>
      <c r="H32" s="2">
        <v>11</v>
      </c>
      <c r="I32" s="2">
        <v>9.8000000000000007</v>
      </c>
      <c r="J32" s="11">
        <f t="shared" si="1"/>
        <v>10.093333333333334</v>
      </c>
      <c r="K32" s="2"/>
      <c r="L32" s="2">
        <v>9.2200000000000006</v>
      </c>
      <c r="M32" s="2">
        <v>9.86</v>
      </c>
      <c r="N32" s="2">
        <v>10.4</v>
      </c>
      <c r="O32" s="10">
        <f t="shared" si="2"/>
        <v>9.8266666666666662</v>
      </c>
    </row>
    <row r="33" spans="2:15">
      <c r="B33" s="2">
        <v>14.280000000000001</v>
      </c>
      <c r="C33" s="2">
        <v>15</v>
      </c>
      <c r="D33" s="2">
        <v>14.339999999999998</v>
      </c>
      <c r="E33" s="10">
        <f t="shared" si="0"/>
        <v>14.54</v>
      </c>
      <c r="F33" s="2"/>
      <c r="G33" s="2">
        <v>14.4</v>
      </c>
      <c r="H33" s="2">
        <v>12</v>
      </c>
      <c r="I33" s="2">
        <v>13.86</v>
      </c>
      <c r="J33" s="11">
        <f t="shared" si="1"/>
        <v>13.42</v>
      </c>
      <c r="K33" s="2"/>
      <c r="L33" s="2">
        <v>13.62</v>
      </c>
      <c r="M33" s="2">
        <v>14.82</v>
      </c>
      <c r="N33" s="2">
        <v>14.279999999999998</v>
      </c>
      <c r="O33" s="10">
        <f t="shared" si="2"/>
        <v>14.24</v>
      </c>
    </row>
    <row r="34" spans="2:15">
      <c r="B34" s="2">
        <v>9.0399999999999991</v>
      </c>
      <c r="C34" s="2">
        <v>10</v>
      </c>
      <c r="D34" s="2">
        <v>8.1</v>
      </c>
      <c r="E34" s="10">
        <f t="shared" si="0"/>
        <v>9.0466666666666669</v>
      </c>
      <c r="F34" s="2"/>
      <c r="G34" s="2">
        <v>7.88</v>
      </c>
      <c r="H34" s="2">
        <v>7</v>
      </c>
      <c r="I34" s="2">
        <v>8.76</v>
      </c>
      <c r="J34" s="11">
        <f t="shared" si="1"/>
        <v>7.88</v>
      </c>
      <c r="K34" s="2"/>
      <c r="L34" s="2">
        <v>8.6999999999999993</v>
      </c>
      <c r="M34" s="2">
        <v>8.5599999999999987</v>
      </c>
      <c r="N34" s="2">
        <v>9.2799999999999994</v>
      </c>
      <c r="O34" s="10">
        <f t="shared" si="2"/>
        <v>8.8466666666666658</v>
      </c>
    </row>
    <row r="35" spans="2:15">
      <c r="B35" s="2">
        <v>7.3</v>
      </c>
      <c r="C35" s="2">
        <v>8</v>
      </c>
      <c r="D35" s="2">
        <v>6.8599999999999994</v>
      </c>
      <c r="E35" s="10">
        <f t="shared" si="0"/>
        <v>7.3866666666666667</v>
      </c>
      <c r="F35" s="2"/>
      <c r="G35" s="2">
        <v>6.7200000000000006</v>
      </c>
      <c r="H35" s="2">
        <v>6</v>
      </c>
      <c r="I35" s="2">
        <v>5.9</v>
      </c>
      <c r="J35" s="11">
        <f t="shared" si="1"/>
        <v>6.206666666666667</v>
      </c>
      <c r="K35" s="2"/>
      <c r="L35" s="2">
        <v>7.34</v>
      </c>
      <c r="M35" s="2">
        <v>6.18</v>
      </c>
      <c r="N35" s="2">
        <v>6.7</v>
      </c>
      <c r="O35" s="10">
        <f t="shared" si="2"/>
        <v>6.7399999999999993</v>
      </c>
    </row>
    <row r="36" spans="2:15">
      <c r="B36" s="2">
        <v>8.56</v>
      </c>
      <c r="C36" s="2">
        <v>9.42</v>
      </c>
      <c r="D36" s="2">
        <v>10.18</v>
      </c>
      <c r="E36" s="10">
        <f t="shared" si="0"/>
        <v>9.3866666666666667</v>
      </c>
      <c r="F36" s="2"/>
      <c r="G36" s="2">
        <v>11</v>
      </c>
      <c r="H36" s="2">
        <v>10.44</v>
      </c>
      <c r="I36" s="2">
        <v>9.4599999999999991</v>
      </c>
      <c r="J36" s="11">
        <f t="shared" si="1"/>
        <v>10.299999999999999</v>
      </c>
      <c r="K36" s="2"/>
      <c r="L36" s="2">
        <v>8.68</v>
      </c>
      <c r="M36" s="2">
        <v>8</v>
      </c>
      <c r="N36" s="2">
        <v>9.94</v>
      </c>
      <c r="O36" s="10">
        <f t="shared" si="2"/>
        <v>8.8733333333333331</v>
      </c>
    </row>
    <row r="37" spans="2:15">
      <c r="B37" s="2">
        <v>9.3800000000000008</v>
      </c>
      <c r="C37" s="2">
        <v>8.1</v>
      </c>
      <c r="D37" s="2">
        <v>8.74</v>
      </c>
      <c r="E37" s="10">
        <f t="shared" ref="E37:E58" si="3">AVERAGE(B37:D37)</f>
        <v>8.74</v>
      </c>
      <c r="F37" s="2"/>
      <c r="G37" s="2">
        <v>8.8000000000000007</v>
      </c>
      <c r="H37" s="2">
        <v>7</v>
      </c>
      <c r="I37" s="2">
        <v>7.84</v>
      </c>
      <c r="J37" s="11">
        <f t="shared" ref="J37:J58" si="4">AVERAGE(G37:I37)</f>
        <v>7.88</v>
      </c>
      <c r="K37" s="2"/>
      <c r="L37" s="2">
        <v>10</v>
      </c>
      <c r="M37" s="2">
        <v>9.48</v>
      </c>
      <c r="N37" s="2">
        <v>8.66</v>
      </c>
      <c r="O37" s="10">
        <f t="shared" ref="O37:O58" si="5">AVERAGE(L37:N37)</f>
        <v>9.3800000000000008</v>
      </c>
    </row>
    <row r="38" spans="2:15">
      <c r="B38" s="2">
        <v>10.64</v>
      </c>
      <c r="C38" s="2">
        <v>10.199999999999999</v>
      </c>
      <c r="D38" s="2">
        <v>9.82</v>
      </c>
      <c r="E38" s="10">
        <f t="shared" si="3"/>
        <v>10.220000000000001</v>
      </c>
      <c r="F38" s="2"/>
      <c r="G38" s="2">
        <v>9.1999999999999993</v>
      </c>
      <c r="H38" s="2">
        <v>9</v>
      </c>
      <c r="I38" s="2">
        <v>10.4</v>
      </c>
      <c r="J38" s="11">
        <f t="shared" si="4"/>
        <v>9.5333333333333332</v>
      </c>
      <c r="K38" s="2"/>
      <c r="L38" s="2">
        <v>11</v>
      </c>
      <c r="M38" s="2">
        <v>10.82</v>
      </c>
      <c r="N38" s="2">
        <v>10.280000000000001</v>
      </c>
      <c r="O38" s="10">
        <f t="shared" si="5"/>
        <v>10.700000000000001</v>
      </c>
    </row>
    <row r="39" spans="2:15">
      <c r="B39" s="2">
        <v>8.32</v>
      </c>
      <c r="C39" s="2">
        <v>8</v>
      </c>
      <c r="D39" s="2">
        <v>9.4</v>
      </c>
      <c r="E39" s="10">
        <f t="shared" si="3"/>
        <v>8.5733333333333324</v>
      </c>
      <c r="F39" s="2"/>
      <c r="G39" s="2">
        <v>8.42</v>
      </c>
      <c r="H39" s="2">
        <v>9.42</v>
      </c>
      <c r="I39" s="2">
        <v>10</v>
      </c>
      <c r="J39" s="11">
        <f t="shared" si="4"/>
        <v>9.2799999999999994</v>
      </c>
      <c r="K39" s="2"/>
      <c r="L39" s="2">
        <v>7.92</v>
      </c>
      <c r="M39" s="2">
        <v>8</v>
      </c>
      <c r="N39" s="2">
        <v>8.98</v>
      </c>
      <c r="O39" s="10">
        <f t="shared" si="5"/>
        <v>8.2999999999999989</v>
      </c>
    </row>
    <row r="40" spans="2:15">
      <c r="B40" s="2">
        <v>10.260000000000002</v>
      </c>
      <c r="C40" s="2">
        <v>11.94</v>
      </c>
      <c r="D40" s="2">
        <v>12</v>
      </c>
      <c r="E40" s="10">
        <f t="shared" si="3"/>
        <v>11.4</v>
      </c>
      <c r="F40" s="2"/>
      <c r="G40" s="2">
        <v>9</v>
      </c>
      <c r="H40" s="2">
        <v>9.86</v>
      </c>
      <c r="I40" s="2">
        <v>10.52</v>
      </c>
      <c r="J40" s="11">
        <f t="shared" si="4"/>
        <v>9.793333333333333</v>
      </c>
      <c r="K40" s="2"/>
      <c r="L40" s="2">
        <v>10.34</v>
      </c>
      <c r="M40" s="2">
        <v>10.1</v>
      </c>
      <c r="N40" s="2">
        <v>11.26</v>
      </c>
      <c r="O40" s="10">
        <f t="shared" si="5"/>
        <v>10.566666666666665</v>
      </c>
    </row>
    <row r="41" spans="2:15">
      <c r="B41" s="2">
        <v>11.780000000000001</v>
      </c>
      <c r="C41" s="2">
        <v>13</v>
      </c>
      <c r="D41" s="2">
        <v>12.080000000000002</v>
      </c>
      <c r="E41" s="10">
        <f t="shared" si="3"/>
        <v>12.286666666666667</v>
      </c>
      <c r="F41" s="2"/>
      <c r="G41" s="2">
        <v>11.98</v>
      </c>
      <c r="H41" s="2">
        <v>11</v>
      </c>
      <c r="I41" s="2">
        <v>10.78</v>
      </c>
      <c r="J41" s="11">
        <f t="shared" si="4"/>
        <v>11.253333333333332</v>
      </c>
      <c r="K41" s="2"/>
      <c r="L41" s="2">
        <v>12.46</v>
      </c>
      <c r="M41" s="2">
        <v>11.28</v>
      </c>
      <c r="N41" s="2">
        <v>12.02</v>
      </c>
      <c r="O41" s="10">
        <f t="shared" si="5"/>
        <v>11.920000000000002</v>
      </c>
    </row>
    <row r="42" spans="2:15">
      <c r="B42" s="2">
        <v>8.24</v>
      </c>
      <c r="C42" s="2">
        <v>8</v>
      </c>
      <c r="D42" s="2">
        <v>7.8599999999999994</v>
      </c>
      <c r="E42" s="10">
        <f t="shared" si="3"/>
        <v>8.0333333333333332</v>
      </c>
      <c r="F42" s="2"/>
      <c r="G42" s="2">
        <v>6.88</v>
      </c>
      <c r="H42" s="2">
        <v>7</v>
      </c>
      <c r="I42" s="2">
        <v>7.8199999999999985</v>
      </c>
      <c r="J42" s="11">
        <f t="shared" si="4"/>
        <v>7.2333333333333316</v>
      </c>
      <c r="K42" s="2"/>
      <c r="L42" s="2">
        <v>7.6599999999999993</v>
      </c>
      <c r="M42" s="2">
        <v>7.08</v>
      </c>
      <c r="N42" s="2">
        <v>8.18</v>
      </c>
      <c r="O42" s="10">
        <f t="shared" si="5"/>
        <v>7.64</v>
      </c>
    </row>
    <row r="43" spans="2:15">
      <c r="B43" s="2">
        <v>10.08</v>
      </c>
      <c r="C43" s="2">
        <v>9.64</v>
      </c>
      <c r="D43" s="2">
        <v>9</v>
      </c>
      <c r="E43" s="10">
        <f t="shared" si="3"/>
        <v>9.5733333333333324</v>
      </c>
      <c r="F43" s="2"/>
      <c r="G43" s="2">
        <v>12</v>
      </c>
      <c r="H43" s="2">
        <v>11.12</v>
      </c>
      <c r="I43" s="2">
        <v>10.32</v>
      </c>
      <c r="J43" s="11">
        <f t="shared" si="4"/>
        <v>11.146666666666667</v>
      </c>
      <c r="K43" s="2"/>
      <c r="L43" s="2">
        <v>10.88</v>
      </c>
      <c r="M43" s="2">
        <v>10.360000000000001</v>
      </c>
      <c r="N43" s="2">
        <v>9.7200000000000006</v>
      </c>
      <c r="O43" s="10">
        <f t="shared" si="5"/>
        <v>10.32</v>
      </c>
    </row>
    <row r="44" spans="2:15">
      <c r="B44" s="2">
        <v>14.12</v>
      </c>
      <c r="C44" s="2">
        <v>14.5</v>
      </c>
      <c r="D44" s="2">
        <v>13.74</v>
      </c>
      <c r="E44" s="10">
        <f t="shared" si="3"/>
        <v>14.12</v>
      </c>
      <c r="F44" s="2"/>
      <c r="G44" s="2">
        <v>13.520000000000001</v>
      </c>
      <c r="H44" s="2">
        <v>14.24</v>
      </c>
      <c r="I44" s="2">
        <v>13.36</v>
      </c>
      <c r="J44" s="11">
        <f t="shared" si="4"/>
        <v>13.706666666666669</v>
      </c>
      <c r="K44" s="2"/>
      <c r="L44" s="2">
        <v>12.68</v>
      </c>
      <c r="M44" s="2">
        <v>11</v>
      </c>
      <c r="N44" s="2">
        <v>13.94</v>
      </c>
      <c r="O44" s="10">
        <f t="shared" si="5"/>
        <v>12.54</v>
      </c>
    </row>
    <row r="45" spans="2:15">
      <c r="B45" s="2">
        <v>14.179999999999998</v>
      </c>
      <c r="C45" s="2">
        <v>13.6</v>
      </c>
      <c r="D45" s="2">
        <v>14.96</v>
      </c>
      <c r="E45" s="10">
        <f t="shared" si="3"/>
        <v>14.246666666666664</v>
      </c>
      <c r="F45" s="2"/>
      <c r="G45" s="2">
        <v>14.36</v>
      </c>
      <c r="H45" s="2">
        <v>15.34</v>
      </c>
      <c r="I45" s="2">
        <v>15</v>
      </c>
      <c r="J45" s="11">
        <f t="shared" si="4"/>
        <v>14.9</v>
      </c>
      <c r="K45" s="2"/>
      <c r="L45" s="2">
        <v>14.74</v>
      </c>
      <c r="M45" s="2">
        <v>12</v>
      </c>
      <c r="N45" s="2">
        <v>13.66</v>
      </c>
      <c r="O45" s="10">
        <f t="shared" si="5"/>
        <v>13.466666666666669</v>
      </c>
    </row>
    <row r="46" spans="2:15">
      <c r="B46" s="2">
        <v>12.52</v>
      </c>
      <c r="C46" s="2">
        <v>13.94</v>
      </c>
      <c r="D46" s="2">
        <v>13.280000000000001</v>
      </c>
      <c r="E46" s="10">
        <f t="shared" si="3"/>
        <v>13.246666666666668</v>
      </c>
      <c r="F46" s="2"/>
      <c r="G46" s="2">
        <v>13.24</v>
      </c>
      <c r="H46" s="2">
        <v>12.76</v>
      </c>
      <c r="I46" s="2">
        <v>11</v>
      </c>
      <c r="J46" s="11">
        <f t="shared" si="4"/>
        <v>12.333333333333334</v>
      </c>
      <c r="K46" s="2"/>
      <c r="L46" s="2">
        <v>14</v>
      </c>
      <c r="M46" s="2">
        <v>13.92</v>
      </c>
      <c r="N46" s="2">
        <v>13.26</v>
      </c>
      <c r="O46" s="10">
        <f t="shared" si="5"/>
        <v>13.726666666666667</v>
      </c>
    </row>
    <row r="47" spans="2:15">
      <c r="B47" s="2">
        <v>8.92</v>
      </c>
      <c r="C47" s="2">
        <v>8.5</v>
      </c>
      <c r="D47" s="2">
        <v>7.22</v>
      </c>
      <c r="E47" s="10">
        <f t="shared" si="3"/>
        <v>8.2133333333333329</v>
      </c>
      <c r="F47" s="2"/>
      <c r="G47" s="2">
        <v>8.3199999999999985</v>
      </c>
      <c r="H47" s="2">
        <v>7</v>
      </c>
      <c r="I47" s="2">
        <v>7.46</v>
      </c>
      <c r="J47" s="11">
        <f t="shared" si="4"/>
        <v>7.5933333333333328</v>
      </c>
      <c r="K47" s="2"/>
      <c r="L47" s="2">
        <v>10</v>
      </c>
      <c r="M47" s="2">
        <v>8.2600000000000016</v>
      </c>
      <c r="N47" s="2">
        <v>7.88</v>
      </c>
      <c r="O47" s="10">
        <f t="shared" si="5"/>
        <v>8.7133333333333329</v>
      </c>
    </row>
    <row r="48" spans="2:15">
      <c r="B48" s="2">
        <v>10.02</v>
      </c>
      <c r="C48" s="2">
        <v>9</v>
      </c>
      <c r="D48" s="2">
        <v>9.94</v>
      </c>
      <c r="E48" s="10">
        <f t="shared" si="3"/>
        <v>9.6533333333333342</v>
      </c>
      <c r="F48" s="2"/>
      <c r="G48" s="2">
        <v>11</v>
      </c>
      <c r="H48" s="2">
        <v>10.46</v>
      </c>
      <c r="I48" s="2">
        <v>9.7399999999999984</v>
      </c>
      <c r="J48" s="11">
        <f t="shared" si="4"/>
        <v>10.4</v>
      </c>
      <c r="K48" s="2"/>
      <c r="L48" s="2">
        <v>10.38</v>
      </c>
      <c r="M48" s="2">
        <v>9.0399999999999991</v>
      </c>
      <c r="N48" s="2">
        <v>9.9600000000000009</v>
      </c>
      <c r="O48" s="10">
        <f t="shared" si="5"/>
        <v>9.7933333333333348</v>
      </c>
    </row>
    <row r="49" spans="2:15">
      <c r="B49" s="2">
        <v>8.2799999999999994</v>
      </c>
      <c r="C49" s="2">
        <v>9</v>
      </c>
      <c r="D49" s="2">
        <v>7.5200000000000005</v>
      </c>
      <c r="E49" s="10">
        <f t="shared" si="3"/>
        <v>8.2666666666666675</v>
      </c>
      <c r="F49" s="2"/>
      <c r="G49" s="2">
        <v>7.68</v>
      </c>
      <c r="H49" s="2">
        <v>7</v>
      </c>
      <c r="I49" s="2">
        <v>6.88</v>
      </c>
      <c r="J49" s="11">
        <f t="shared" si="4"/>
        <v>7.1866666666666665</v>
      </c>
      <c r="K49" s="2"/>
      <c r="L49" s="2">
        <v>7.14</v>
      </c>
      <c r="M49" s="2">
        <v>7.6599999999999993</v>
      </c>
      <c r="N49" s="2">
        <v>8.2799999999999994</v>
      </c>
      <c r="O49" s="10">
        <f t="shared" si="5"/>
        <v>7.6933333333333325</v>
      </c>
    </row>
    <row r="50" spans="2:15">
      <c r="B50" s="2">
        <v>13.3</v>
      </c>
      <c r="C50" s="2">
        <v>13.64</v>
      </c>
      <c r="D50" s="2">
        <v>12.86</v>
      </c>
      <c r="E50" s="10">
        <f t="shared" si="3"/>
        <v>13.266666666666666</v>
      </c>
      <c r="F50" s="2"/>
      <c r="G50" s="2">
        <v>13.6</v>
      </c>
      <c r="H50" s="2">
        <v>13</v>
      </c>
      <c r="I50" s="2">
        <v>14.46</v>
      </c>
      <c r="J50" s="11">
        <f t="shared" si="4"/>
        <v>13.686666666666667</v>
      </c>
      <c r="K50" s="2"/>
      <c r="L50" s="2">
        <v>11.86</v>
      </c>
      <c r="M50" s="2">
        <v>13.88</v>
      </c>
      <c r="N50" s="2">
        <v>11</v>
      </c>
      <c r="O50" s="10">
        <f t="shared" si="5"/>
        <v>12.246666666666668</v>
      </c>
    </row>
    <row r="51" spans="2:15">
      <c r="B51" s="2">
        <v>11.96</v>
      </c>
      <c r="C51" s="2">
        <v>10.98</v>
      </c>
      <c r="D51" s="2">
        <v>11.16</v>
      </c>
      <c r="E51" s="10">
        <f t="shared" si="3"/>
        <v>11.366666666666667</v>
      </c>
      <c r="F51" s="2"/>
      <c r="G51" s="2">
        <v>11.440000000000001</v>
      </c>
      <c r="H51" s="2">
        <v>10</v>
      </c>
      <c r="I51" s="2">
        <v>10.56</v>
      </c>
      <c r="J51" s="11">
        <f t="shared" si="4"/>
        <v>10.666666666666666</v>
      </c>
      <c r="K51" s="2"/>
      <c r="L51" s="2">
        <v>11.5</v>
      </c>
      <c r="M51" s="2">
        <v>11.48</v>
      </c>
      <c r="N51" s="2">
        <v>13</v>
      </c>
      <c r="O51" s="10">
        <f t="shared" si="5"/>
        <v>11.993333333333334</v>
      </c>
    </row>
    <row r="52" spans="2:15">
      <c r="B52" s="2">
        <v>7.36</v>
      </c>
      <c r="C52" s="2">
        <v>6.8400000000000007</v>
      </c>
      <c r="D52" s="2">
        <v>6.3</v>
      </c>
      <c r="E52" s="10">
        <f t="shared" si="3"/>
        <v>6.833333333333333</v>
      </c>
      <c r="F52" s="2"/>
      <c r="G52" s="2">
        <v>6.7</v>
      </c>
      <c r="H52" s="2">
        <v>6</v>
      </c>
      <c r="I52" s="2">
        <v>5.98</v>
      </c>
      <c r="J52" s="11">
        <f t="shared" si="4"/>
        <v>6.2266666666666666</v>
      </c>
      <c r="K52" s="2"/>
      <c r="L52" s="2">
        <v>7.38</v>
      </c>
      <c r="M52" s="2">
        <v>8</v>
      </c>
      <c r="N52" s="2">
        <v>6.48</v>
      </c>
      <c r="O52" s="10">
        <f t="shared" si="5"/>
        <v>7.2866666666666662</v>
      </c>
    </row>
    <row r="53" spans="2:15">
      <c r="B53" s="2">
        <v>11.22</v>
      </c>
      <c r="C53" s="2">
        <v>10.719999999999999</v>
      </c>
      <c r="D53" s="2">
        <v>9</v>
      </c>
      <c r="E53" s="10">
        <f t="shared" si="3"/>
        <v>10.313333333333333</v>
      </c>
      <c r="F53" s="2"/>
      <c r="G53" s="2">
        <v>12</v>
      </c>
      <c r="H53" s="2">
        <v>10.7</v>
      </c>
      <c r="I53" s="2">
        <v>10.54</v>
      </c>
      <c r="J53" s="11">
        <f t="shared" si="4"/>
        <v>11.079999999999998</v>
      </c>
      <c r="K53" s="2"/>
      <c r="L53" s="2">
        <v>11.26</v>
      </c>
      <c r="M53" s="2">
        <v>10.16</v>
      </c>
      <c r="N53" s="2">
        <v>10.760000000000002</v>
      </c>
      <c r="O53" s="10">
        <f t="shared" si="5"/>
        <v>10.726666666666668</v>
      </c>
    </row>
    <row r="54" spans="2:15">
      <c r="B54" s="2">
        <v>10.199999999999999</v>
      </c>
      <c r="C54" s="2">
        <v>9.44</v>
      </c>
      <c r="D54" s="2">
        <v>10</v>
      </c>
      <c r="E54" s="10">
        <f t="shared" si="3"/>
        <v>9.8800000000000008</v>
      </c>
      <c r="F54" s="2"/>
      <c r="G54" s="2">
        <v>9.7199999999999989</v>
      </c>
      <c r="H54" s="2">
        <v>8.8800000000000008</v>
      </c>
      <c r="I54" s="2">
        <v>8</v>
      </c>
      <c r="J54" s="11">
        <f t="shared" si="4"/>
        <v>8.8666666666666671</v>
      </c>
      <c r="K54" s="2"/>
      <c r="L54" s="2">
        <v>9.48</v>
      </c>
      <c r="M54" s="2">
        <v>9.06</v>
      </c>
      <c r="N54" s="2">
        <v>10.02</v>
      </c>
      <c r="O54" s="10">
        <f t="shared" si="5"/>
        <v>9.52</v>
      </c>
    </row>
    <row r="55" spans="2:15">
      <c r="B55" s="2">
        <v>15.620000000000001</v>
      </c>
      <c r="C55" s="2">
        <v>15.3</v>
      </c>
      <c r="D55" s="2">
        <v>16.3</v>
      </c>
      <c r="E55" s="10">
        <f t="shared" si="3"/>
        <v>15.74</v>
      </c>
      <c r="F55" s="2"/>
      <c r="G55" s="2">
        <v>16.46</v>
      </c>
      <c r="H55" s="2">
        <v>15.660000000000002</v>
      </c>
      <c r="I55" s="2">
        <v>16</v>
      </c>
      <c r="J55" s="11">
        <f t="shared" si="4"/>
        <v>16.040000000000003</v>
      </c>
      <c r="K55" s="2"/>
      <c r="L55" s="2">
        <v>14</v>
      </c>
      <c r="M55" s="2">
        <v>16.46</v>
      </c>
      <c r="N55" s="2">
        <v>15.580000000000002</v>
      </c>
      <c r="O55" s="10">
        <f t="shared" si="5"/>
        <v>15.346666666666669</v>
      </c>
    </row>
    <row r="56" spans="2:15">
      <c r="B56" s="2">
        <v>12</v>
      </c>
      <c r="C56" s="2">
        <v>11.4</v>
      </c>
      <c r="D56" s="2">
        <v>10.62</v>
      </c>
      <c r="E56" s="10">
        <f t="shared" si="3"/>
        <v>11.339999999999998</v>
      </c>
      <c r="F56" s="2"/>
      <c r="G56" s="2">
        <v>10.3</v>
      </c>
      <c r="H56" s="2">
        <v>9.86</v>
      </c>
      <c r="I56" s="2">
        <v>9</v>
      </c>
      <c r="J56" s="11">
        <f t="shared" si="4"/>
        <v>9.7200000000000006</v>
      </c>
      <c r="K56" s="2"/>
      <c r="L56" s="2">
        <v>11.1</v>
      </c>
      <c r="M56" s="2">
        <v>10.900000000000002</v>
      </c>
      <c r="N56" s="2">
        <v>9.92</v>
      </c>
      <c r="O56" s="10">
        <f t="shared" si="5"/>
        <v>10.64</v>
      </c>
    </row>
    <row r="57" spans="2:15">
      <c r="B57" s="2">
        <v>9.2399999999999984</v>
      </c>
      <c r="C57" s="2">
        <v>9.8800000000000008</v>
      </c>
      <c r="D57" s="2">
        <v>8.66</v>
      </c>
      <c r="E57" s="10">
        <f t="shared" si="3"/>
        <v>9.26</v>
      </c>
      <c r="F57" s="2"/>
      <c r="G57" s="2">
        <v>9.2799999999999976</v>
      </c>
      <c r="H57" s="2">
        <v>10.5</v>
      </c>
      <c r="I57" s="2">
        <v>10.42</v>
      </c>
      <c r="J57" s="11">
        <f t="shared" si="4"/>
        <v>10.066666666666665</v>
      </c>
      <c r="K57" s="2"/>
      <c r="L57" s="2">
        <v>8.6999999999999993</v>
      </c>
      <c r="M57" s="2">
        <v>8</v>
      </c>
      <c r="N57" s="2">
        <v>9.8000000000000007</v>
      </c>
      <c r="O57" s="10">
        <f t="shared" si="5"/>
        <v>8.8333333333333339</v>
      </c>
    </row>
    <row r="58" spans="2:15">
      <c r="B58" s="2">
        <v>10.02</v>
      </c>
      <c r="C58" s="2">
        <v>11.18</v>
      </c>
      <c r="D58" s="2">
        <v>12</v>
      </c>
      <c r="E58" s="10">
        <f t="shared" si="3"/>
        <v>11.066666666666668</v>
      </c>
      <c r="F58" s="2"/>
      <c r="G58" s="2">
        <v>9.44</v>
      </c>
      <c r="H58" s="2">
        <v>9</v>
      </c>
      <c r="I58" s="2">
        <v>10.38</v>
      </c>
      <c r="J58" s="11">
        <f t="shared" si="4"/>
        <v>9.6066666666666674</v>
      </c>
      <c r="K58" s="2"/>
      <c r="L58" s="2">
        <v>9.6199999999999992</v>
      </c>
      <c r="M58" s="2">
        <v>10.379999999999999</v>
      </c>
      <c r="N58" s="2">
        <v>10.92</v>
      </c>
      <c r="O58" s="10">
        <f t="shared" si="5"/>
        <v>10.306666666666667</v>
      </c>
    </row>
    <row r="59" spans="2:15">
      <c r="B59" s="2"/>
      <c r="C59" s="2"/>
      <c r="D59" s="2"/>
      <c r="E59" s="10"/>
      <c r="F59" s="2"/>
      <c r="G59" s="2"/>
      <c r="H59" s="2"/>
      <c r="I59" s="2"/>
      <c r="J59" s="11"/>
      <c r="K59" s="2"/>
      <c r="L59" s="2"/>
      <c r="M59" s="2"/>
      <c r="N59" s="2"/>
      <c r="O59" s="10"/>
    </row>
    <row r="60" spans="2:15">
      <c r="B60" s="2" t="s">
        <v>15</v>
      </c>
      <c r="C60" s="2">
        <v>10.19</v>
      </c>
      <c r="D60" s="2"/>
      <c r="E60" s="10"/>
      <c r="F60" s="2"/>
      <c r="G60" s="2">
        <v>10.210000000000001</v>
      </c>
      <c r="H60" s="2"/>
      <c r="I60" s="2"/>
      <c r="J60" s="11"/>
      <c r="K60" s="2"/>
      <c r="L60" s="2">
        <v>10.17</v>
      </c>
      <c r="M60" s="2"/>
      <c r="N60" s="2"/>
      <c r="O60" s="10"/>
    </row>
    <row r="61" spans="2:15">
      <c r="B61" s="2" t="s">
        <v>16</v>
      </c>
      <c r="C61" s="2">
        <v>0.33</v>
      </c>
      <c r="D61" s="2"/>
      <c r="E61" s="10"/>
      <c r="F61" s="2"/>
      <c r="G61" s="2">
        <v>0.33</v>
      </c>
      <c r="H61" s="2"/>
      <c r="I61" s="2"/>
      <c r="J61" s="11"/>
      <c r="K61" s="2"/>
      <c r="L61" s="2">
        <v>0.36</v>
      </c>
      <c r="M61" s="2"/>
      <c r="N61" s="2"/>
      <c r="O61" s="10"/>
    </row>
    <row r="62" spans="2:15">
      <c r="B62" s="2" t="s">
        <v>17</v>
      </c>
      <c r="C62" s="2">
        <v>1.24</v>
      </c>
      <c r="D62" s="2"/>
      <c r="E62" s="10"/>
      <c r="F62" s="2"/>
      <c r="G62" s="2">
        <v>1.25</v>
      </c>
      <c r="H62" s="2"/>
      <c r="I62" s="2"/>
      <c r="J62" s="11"/>
      <c r="K62" s="2"/>
      <c r="L62" s="2">
        <v>1.33</v>
      </c>
      <c r="M62" s="2"/>
      <c r="N62" s="2"/>
      <c r="O62" s="10"/>
    </row>
    <row r="63" spans="2:15">
      <c r="B63" s="2" t="s">
        <v>18</v>
      </c>
      <c r="C63" s="2">
        <v>0.94</v>
      </c>
      <c r="D63" s="2"/>
      <c r="E63" s="10"/>
      <c r="F63" s="2"/>
      <c r="G63" s="2">
        <v>0.94</v>
      </c>
      <c r="H63" s="2"/>
      <c r="I63" s="2"/>
      <c r="J63" s="11"/>
      <c r="K63" s="2"/>
      <c r="L63" s="2">
        <v>1</v>
      </c>
      <c r="M63" s="2"/>
      <c r="N63" s="2"/>
      <c r="O63" s="10"/>
    </row>
    <row r="64" spans="2:15">
      <c r="B64" s="2" t="s">
        <v>19</v>
      </c>
      <c r="C64" s="2">
        <v>5.68</v>
      </c>
      <c r="D64" s="2" t="s">
        <v>12</v>
      </c>
      <c r="E64" s="10"/>
      <c r="F64" s="2"/>
      <c r="G64" s="2">
        <v>5.7</v>
      </c>
      <c r="H64" s="2" t="s">
        <v>12</v>
      </c>
      <c r="I64" s="2"/>
      <c r="J64" s="11"/>
      <c r="K64" s="2"/>
      <c r="L64" s="2">
        <v>6.11</v>
      </c>
      <c r="M64" s="2" t="s">
        <v>12</v>
      </c>
      <c r="N64" s="2"/>
      <c r="O64" s="10"/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O63"/>
  <sheetViews>
    <sheetView workbookViewId="0">
      <selection activeCell="L5" sqref="L5:N58"/>
    </sheetView>
  </sheetViews>
  <sheetFormatPr defaultRowHeight="15"/>
  <cols>
    <col min="2" max="2" width="7.28515625" customWidth="1"/>
    <col min="3" max="3" width="6.85546875" customWidth="1"/>
    <col min="4" max="4" width="6.7109375" customWidth="1"/>
    <col min="5" max="5" width="7.140625" style="9" customWidth="1"/>
    <col min="6" max="6" width="6.42578125" customWidth="1"/>
    <col min="7" max="8" width="6.5703125" customWidth="1"/>
    <col min="9" max="9" width="6.28515625" customWidth="1"/>
    <col min="10" max="10" width="6" style="9" customWidth="1"/>
    <col min="11" max="11" width="5.7109375" customWidth="1"/>
    <col min="12" max="12" width="6.140625" customWidth="1"/>
    <col min="13" max="13" width="6.42578125" customWidth="1"/>
    <col min="14" max="14" width="6.28515625" customWidth="1"/>
    <col min="15" max="15" width="6.140625" style="9" customWidth="1"/>
  </cols>
  <sheetData>
    <row r="1" spans="2:15">
      <c r="B1" s="5" t="s">
        <v>23</v>
      </c>
    </row>
    <row r="3" spans="2:15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15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15">
      <c r="B5" s="2">
        <v>3.42</v>
      </c>
      <c r="C5" s="2">
        <v>3.84</v>
      </c>
      <c r="D5" s="2">
        <v>3.1</v>
      </c>
      <c r="E5" s="10">
        <f t="shared" ref="E5:E36" si="0">AVERAGE(B5:D5)</f>
        <v>3.4533333333333331</v>
      </c>
      <c r="F5" s="2"/>
      <c r="G5" s="2">
        <v>3.5799999999999996</v>
      </c>
      <c r="H5" s="2">
        <v>3.86</v>
      </c>
      <c r="I5" s="2">
        <v>3.26</v>
      </c>
      <c r="J5" s="10">
        <f t="shared" ref="J5:J36" si="1">AVERAGE(G5:I5)</f>
        <v>3.5666666666666664</v>
      </c>
      <c r="K5" s="2"/>
      <c r="L5" s="2">
        <v>3.7</v>
      </c>
      <c r="M5" s="2">
        <v>3.86</v>
      </c>
      <c r="N5" s="2">
        <v>4.66</v>
      </c>
      <c r="O5" s="10">
        <f t="shared" ref="O5:O36" si="2">AVERAGE(L5:N5)</f>
        <v>4.0733333333333333</v>
      </c>
    </row>
    <row r="6" spans="2:15">
      <c r="B6" s="2">
        <v>3.48</v>
      </c>
      <c r="C6" s="2">
        <v>4.32</v>
      </c>
      <c r="D6" s="2">
        <v>3.52</v>
      </c>
      <c r="E6" s="10">
        <f t="shared" si="0"/>
        <v>3.7733333333333334</v>
      </c>
      <c r="F6" s="2"/>
      <c r="G6" s="2">
        <v>3.8200000000000003</v>
      </c>
      <c r="H6" s="2">
        <v>3.64</v>
      </c>
      <c r="I6" s="2">
        <v>4.5599999999999996</v>
      </c>
      <c r="J6" s="10">
        <f t="shared" si="1"/>
        <v>4.0066666666666668</v>
      </c>
      <c r="K6" s="2"/>
      <c r="L6" s="2">
        <v>3.36</v>
      </c>
      <c r="M6" s="2">
        <v>3.66</v>
      </c>
      <c r="N6" s="2">
        <v>3.9</v>
      </c>
      <c r="O6" s="10">
        <f t="shared" si="2"/>
        <v>3.64</v>
      </c>
    </row>
    <row r="7" spans="2:15">
      <c r="B7" s="2">
        <v>4.5999999999999996</v>
      </c>
      <c r="C7" s="2">
        <v>5.0199999999999996</v>
      </c>
      <c r="D7" s="2">
        <v>4.24</v>
      </c>
      <c r="E7" s="10">
        <f t="shared" si="0"/>
        <v>4.62</v>
      </c>
      <c r="F7" s="2"/>
      <c r="G7" s="2">
        <v>4.18</v>
      </c>
      <c r="H7" s="2">
        <v>3.88</v>
      </c>
      <c r="I7" s="2">
        <v>4.88</v>
      </c>
      <c r="J7" s="10">
        <f t="shared" si="1"/>
        <v>4.3133333333333326</v>
      </c>
      <c r="K7" s="2"/>
      <c r="L7" s="2">
        <v>3.74</v>
      </c>
      <c r="M7" s="2">
        <v>4.2</v>
      </c>
      <c r="N7" s="2">
        <v>4.1399999999999997</v>
      </c>
      <c r="O7" s="10">
        <f t="shared" si="2"/>
        <v>4.0266666666666664</v>
      </c>
    </row>
    <row r="8" spans="2:15">
      <c r="B8" s="2">
        <v>4.5</v>
      </c>
      <c r="C8" s="2">
        <v>4.92</v>
      </c>
      <c r="D8" s="2">
        <v>3.48</v>
      </c>
      <c r="E8" s="10">
        <f t="shared" si="0"/>
        <v>4.3</v>
      </c>
      <c r="F8" s="2"/>
      <c r="G8" s="2">
        <v>3.76</v>
      </c>
      <c r="H8" s="2">
        <v>4.08</v>
      </c>
      <c r="I8" s="2">
        <v>4.04</v>
      </c>
      <c r="J8" s="10">
        <f t="shared" si="1"/>
        <v>3.9599999999999995</v>
      </c>
      <c r="K8" s="2"/>
      <c r="L8" s="2">
        <v>4.08</v>
      </c>
      <c r="M8" s="2">
        <v>4.32</v>
      </c>
      <c r="N8" s="2">
        <v>3.96</v>
      </c>
      <c r="O8" s="10">
        <f t="shared" si="2"/>
        <v>4.12</v>
      </c>
    </row>
    <row r="9" spans="2:15">
      <c r="B9" s="2">
        <v>4.2</v>
      </c>
      <c r="C9" s="2">
        <v>5.96</v>
      </c>
      <c r="D9" s="2">
        <v>4.12</v>
      </c>
      <c r="E9" s="10">
        <f t="shared" si="0"/>
        <v>4.7600000000000007</v>
      </c>
      <c r="F9" s="2"/>
      <c r="G9" s="2">
        <v>4.4399999999999995</v>
      </c>
      <c r="H9" s="2">
        <v>4.78</v>
      </c>
      <c r="I9" s="2">
        <v>3.14</v>
      </c>
      <c r="J9" s="10">
        <f t="shared" si="1"/>
        <v>4.12</v>
      </c>
      <c r="K9" s="2"/>
      <c r="L9" s="2">
        <v>4.42</v>
      </c>
      <c r="M9" s="2">
        <v>4.1399999999999997</v>
      </c>
      <c r="N9" s="2">
        <v>4.74</v>
      </c>
      <c r="O9" s="10">
        <f t="shared" si="2"/>
        <v>4.4333333333333327</v>
      </c>
    </row>
    <row r="10" spans="2:15">
      <c r="B10" s="2">
        <v>3.16</v>
      </c>
      <c r="C10" s="2">
        <v>4.24</v>
      </c>
      <c r="D10" s="2">
        <v>3.46</v>
      </c>
      <c r="E10" s="10">
        <f t="shared" si="0"/>
        <v>3.6199999999999997</v>
      </c>
      <c r="F10" s="2"/>
      <c r="G10" s="2">
        <v>3.34</v>
      </c>
      <c r="H10" s="2">
        <v>2.92</v>
      </c>
      <c r="I10" s="2">
        <v>3.76</v>
      </c>
      <c r="J10" s="10">
        <f t="shared" si="1"/>
        <v>3.34</v>
      </c>
      <c r="K10" s="2"/>
      <c r="L10" s="2">
        <v>3.34</v>
      </c>
      <c r="M10" s="2">
        <v>3.2</v>
      </c>
      <c r="N10" s="2">
        <v>3</v>
      </c>
      <c r="O10" s="10">
        <f t="shared" si="2"/>
        <v>3.1799999999999997</v>
      </c>
    </row>
    <row r="11" spans="2:15">
      <c r="B11" s="2">
        <v>3.74</v>
      </c>
      <c r="C11" s="2">
        <v>4.84</v>
      </c>
      <c r="D11" s="2">
        <v>3.24</v>
      </c>
      <c r="E11" s="10">
        <f t="shared" si="0"/>
        <v>3.94</v>
      </c>
      <c r="F11" s="2"/>
      <c r="G11" s="2">
        <v>3.36</v>
      </c>
      <c r="H11" s="2">
        <v>4.0599999999999996</v>
      </c>
      <c r="I11" s="2">
        <v>3.6599999999999993</v>
      </c>
      <c r="J11" s="10">
        <f t="shared" si="1"/>
        <v>3.6933333333333329</v>
      </c>
      <c r="K11" s="2"/>
      <c r="L11" s="2">
        <v>3.26</v>
      </c>
      <c r="M11" s="2">
        <v>4.0199999999999996</v>
      </c>
      <c r="N11" s="2">
        <v>3.34</v>
      </c>
      <c r="O11" s="10">
        <f t="shared" si="2"/>
        <v>3.5399999999999996</v>
      </c>
    </row>
    <row r="12" spans="2:15">
      <c r="B12" s="2">
        <v>3.38</v>
      </c>
      <c r="C12" s="2">
        <v>4.7</v>
      </c>
      <c r="D12" s="2">
        <v>4.0999999999999996</v>
      </c>
      <c r="E12" s="10">
        <f t="shared" si="0"/>
        <v>4.0599999999999996</v>
      </c>
      <c r="F12" s="2"/>
      <c r="G12" s="2">
        <v>4.5199999999999996</v>
      </c>
      <c r="H12" s="2">
        <v>3.86</v>
      </c>
      <c r="I12" s="2">
        <v>4.72</v>
      </c>
      <c r="J12" s="10">
        <f t="shared" si="1"/>
        <v>4.3666666666666663</v>
      </c>
      <c r="K12" s="2"/>
      <c r="L12" s="2">
        <v>4.24</v>
      </c>
      <c r="M12" s="2">
        <v>3.88</v>
      </c>
      <c r="N12" s="2">
        <v>4.54</v>
      </c>
      <c r="O12" s="10">
        <f t="shared" si="2"/>
        <v>4.22</v>
      </c>
    </row>
    <row r="13" spans="2:15">
      <c r="B13" s="2">
        <v>3.32</v>
      </c>
      <c r="C13" s="2">
        <v>4.3600000000000003</v>
      </c>
      <c r="D13" s="2">
        <v>3.34</v>
      </c>
      <c r="E13" s="10">
        <f t="shared" si="0"/>
        <v>3.6733333333333333</v>
      </c>
      <c r="F13" s="2"/>
      <c r="G13" s="2">
        <v>3.7600000000000002</v>
      </c>
      <c r="H13" s="2">
        <v>4.3</v>
      </c>
      <c r="I13" s="2">
        <v>3.44</v>
      </c>
      <c r="J13" s="10">
        <f t="shared" si="1"/>
        <v>3.8333333333333335</v>
      </c>
      <c r="K13" s="2"/>
      <c r="L13" s="2">
        <v>4.5999999999999996</v>
      </c>
      <c r="M13" s="2">
        <v>3.66</v>
      </c>
      <c r="N13" s="2">
        <v>3.78</v>
      </c>
      <c r="O13" s="10">
        <f t="shared" si="2"/>
        <v>4.0133333333333328</v>
      </c>
    </row>
    <row r="14" spans="2:15">
      <c r="B14" s="2">
        <v>2.58</v>
      </c>
      <c r="C14" s="2">
        <v>4.08</v>
      </c>
      <c r="D14" s="2">
        <v>3.2</v>
      </c>
      <c r="E14" s="10">
        <f t="shared" si="0"/>
        <v>3.2866666666666666</v>
      </c>
      <c r="F14" s="2"/>
      <c r="G14" s="2">
        <v>3.74</v>
      </c>
      <c r="H14" s="2">
        <v>2.92</v>
      </c>
      <c r="I14" s="2">
        <v>3.3</v>
      </c>
      <c r="J14" s="10">
        <f t="shared" si="1"/>
        <v>3.3200000000000003</v>
      </c>
      <c r="K14" s="2"/>
      <c r="L14" s="2">
        <v>3.98</v>
      </c>
      <c r="M14" s="2">
        <v>3.34</v>
      </c>
      <c r="N14" s="2">
        <v>3.02</v>
      </c>
      <c r="O14" s="10">
        <f t="shared" si="2"/>
        <v>3.4466666666666668</v>
      </c>
    </row>
    <row r="15" spans="2:15">
      <c r="B15" s="2">
        <v>2.42</v>
      </c>
      <c r="C15" s="2">
        <v>3.52</v>
      </c>
      <c r="D15" s="2">
        <v>2.3199999999999998</v>
      </c>
      <c r="E15" s="10">
        <f t="shared" si="0"/>
        <v>2.7533333333333334</v>
      </c>
      <c r="F15" s="2"/>
      <c r="G15" s="2">
        <v>2.46</v>
      </c>
      <c r="H15" s="2">
        <v>2.94</v>
      </c>
      <c r="I15" s="2">
        <v>3.44</v>
      </c>
      <c r="J15" s="10">
        <f t="shared" si="1"/>
        <v>2.9466666666666668</v>
      </c>
      <c r="K15" s="2"/>
      <c r="L15" s="2">
        <v>3.1</v>
      </c>
      <c r="M15" s="2">
        <v>2.9400000000000004</v>
      </c>
      <c r="N15" s="2">
        <v>3.3</v>
      </c>
      <c r="O15" s="10">
        <f t="shared" si="2"/>
        <v>3.1133333333333333</v>
      </c>
    </row>
    <row r="16" spans="2:15">
      <c r="B16" s="2">
        <v>3.42</v>
      </c>
      <c r="C16" s="2">
        <v>4.5199999999999996</v>
      </c>
      <c r="D16" s="2">
        <v>3.26</v>
      </c>
      <c r="E16" s="10">
        <f t="shared" si="0"/>
        <v>3.7333333333333329</v>
      </c>
      <c r="F16" s="2"/>
      <c r="G16" s="2">
        <v>3.04</v>
      </c>
      <c r="H16" s="2">
        <v>3.86</v>
      </c>
      <c r="I16" s="2">
        <v>3.3200000000000003</v>
      </c>
      <c r="J16" s="10">
        <f t="shared" si="1"/>
        <v>3.4066666666666667</v>
      </c>
      <c r="K16" s="2"/>
      <c r="L16" s="2">
        <v>3.34</v>
      </c>
      <c r="M16" s="2">
        <v>3.38</v>
      </c>
      <c r="N16" s="2">
        <v>3.02</v>
      </c>
      <c r="O16" s="10">
        <f t="shared" si="2"/>
        <v>3.2466666666666666</v>
      </c>
    </row>
    <row r="17" spans="2:15">
      <c r="B17" s="2">
        <v>4.72</v>
      </c>
      <c r="C17" s="2">
        <v>5.36</v>
      </c>
      <c r="D17" s="2">
        <v>4.62</v>
      </c>
      <c r="E17" s="10">
        <f t="shared" si="0"/>
        <v>4.8999999999999995</v>
      </c>
      <c r="F17" s="2"/>
      <c r="G17" s="2">
        <v>4.26</v>
      </c>
      <c r="H17" s="2">
        <v>4.58</v>
      </c>
      <c r="I17" s="2">
        <v>5.22</v>
      </c>
      <c r="J17" s="10">
        <f t="shared" si="1"/>
        <v>4.6866666666666665</v>
      </c>
      <c r="K17" s="2"/>
      <c r="L17" s="2">
        <v>4</v>
      </c>
      <c r="M17" s="2">
        <v>4.9800000000000004</v>
      </c>
      <c r="N17" s="2">
        <v>4.6399999999999997</v>
      </c>
      <c r="O17" s="10">
        <f t="shared" si="2"/>
        <v>4.54</v>
      </c>
    </row>
    <row r="18" spans="2:15">
      <c r="B18" s="2">
        <v>3.46</v>
      </c>
      <c r="C18" s="2">
        <v>3.66</v>
      </c>
      <c r="D18" s="2">
        <v>2.76</v>
      </c>
      <c r="E18" s="10">
        <f t="shared" si="0"/>
        <v>3.293333333333333</v>
      </c>
      <c r="F18" s="2"/>
      <c r="G18" s="2">
        <v>3.02</v>
      </c>
      <c r="H18" s="2">
        <v>3.48</v>
      </c>
      <c r="I18" s="2">
        <v>2.86</v>
      </c>
      <c r="J18" s="10">
        <f t="shared" si="1"/>
        <v>3.1199999999999997</v>
      </c>
      <c r="K18" s="2"/>
      <c r="L18" s="2">
        <v>3.14</v>
      </c>
      <c r="M18" s="2">
        <v>3.04</v>
      </c>
      <c r="N18" s="2">
        <v>2.66</v>
      </c>
      <c r="O18" s="10">
        <f t="shared" si="2"/>
        <v>2.9466666666666668</v>
      </c>
    </row>
    <row r="19" spans="2:15">
      <c r="B19" s="2">
        <v>4.5</v>
      </c>
      <c r="C19" s="2">
        <v>5.0199999999999996</v>
      </c>
      <c r="D19" s="2">
        <v>3.22</v>
      </c>
      <c r="E19" s="10">
        <f t="shared" si="0"/>
        <v>4.246666666666667</v>
      </c>
      <c r="F19" s="2"/>
      <c r="G19" s="2">
        <v>4.1599999999999993</v>
      </c>
      <c r="H19" s="2">
        <v>4.9400000000000004</v>
      </c>
      <c r="I19" s="2">
        <v>4.1399999999999997</v>
      </c>
      <c r="J19" s="10">
        <f t="shared" si="1"/>
        <v>4.4133333333333331</v>
      </c>
      <c r="K19" s="2"/>
      <c r="L19" s="2">
        <v>3.78</v>
      </c>
      <c r="M19" s="2">
        <v>4.18</v>
      </c>
      <c r="N19" s="2">
        <v>4.16</v>
      </c>
      <c r="O19" s="10">
        <f t="shared" si="2"/>
        <v>4.04</v>
      </c>
    </row>
    <row r="20" spans="2:15">
      <c r="B20" s="2">
        <v>4.5</v>
      </c>
      <c r="C20" s="2">
        <v>4.68</v>
      </c>
      <c r="D20" s="2">
        <v>3.64</v>
      </c>
      <c r="E20" s="10">
        <f t="shared" si="0"/>
        <v>4.2733333333333334</v>
      </c>
      <c r="F20" s="2"/>
      <c r="G20" s="2">
        <v>3.06</v>
      </c>
      <c r="H20" s="2">
        <v>4.4000000000000004</v>
      </c>
      <c r="I20" s="2">
        <v>3.9799999999999995</v>
      </c>
      <c r="J20" s="10">
        <f t="shared" si="1"/>
        <v>3.8133333333333339</v>
      </c>
      <c r="K20" s="2"/>
      <c r="L20" s="2">
        <v>4.4000000000000004</v>
      </c>
      <c r="M20" s="2">
        <v>3.62</v>
      </c>
      <c r="N20" s="2">
        <v>4</v>
      </c>
      <c r="O20" s="10">
        <f t="shared" si="2"/>
        <v>4.0066666666666668</v>
      </c>
    </row>
    <row r="21" spans="2:15">
      <c r="B21" s="2">
        <v>3.08</v>
      </c>
      <c r="C21" s="2">
        <v>4</v>
      </c>
      <c r="D21" s="2">
        <v>3.06</v>
      </c>
      <c r="E21" s="10">
        <f t="shared" si="0"/>
        <v>3.3800000000000003</v>
      </c>
      <c r="F21" s="2"/>
      <c r="G21" s="2">
        <v>3.08</v>
      </c>
      <c r="H21" s="2">
        <v>3.2600000000000002</v>
      </c>
      <c r="I21" s="2">
        <v>3.4</v>
      </c>
      <c r="J21" s="10">
        <f t="shared" si="1"/>
        <v>3.2466666666666666</v>
      </c>
      <c r="K21" s="2"/>
      <c r="L21" s="2">
        <v>3.56</v>
      </c>
      <c r="M21" s="2">
        <v>4.5</v>
      </c>
      <c r="N21" s="2">
        <v>3.3600000000000003</v>
      </c>
      <c r="O21" s="10">
        <f t="shared" si="2"/>
        <v>3.8066666666666671</v>
      </c>
    </row>
    <row r="22" spans="2:15">
      <c r="B22" s="2">
        <v>5</v>
      </c>
      <c r="C22" s="2">
        <v>5.3</v>
      </c>
      <c r="D22" s="2">
        <v>4.28</v>
      </c>
      <c r="E22" s="10">
        <f t="shared" si="0"/>
        <v>4.8600000000000003</v>
      </c>
      <c r="F22" s="2"/>
      <c r="G22" s="2">
        <v>3.96</v>
      </c>
      <c r="H22" s="2">
        <v>4.84</v>
      </c>
      <c r="I22" s="2">
        <v>4.2799999999999994</v>
      </c>
      <c r="J22" s="10">
        <f t="shared" si="1"/>
        <v>4.3600000000000003</v>
      </c>
      <c r="K22" s="2"/>
      <c r="L22" s="2">
        <v>4.4000000000000004</v>
      </c>
      <c r="M22" s="2">
        <v>3.92</v>
      </c>
      <c r="N22" s="2">
        <v>4</v>
      </c>
      <c r="O22" s="10">
        <f t="shared" si="2"/>
        <v>4.1066666666666665</v>
      </c>
    </row>
    <row r="23" spans="2:15">
      <c r="B23" s="2">
        <v>4.08</v>
      </c>
      <c r="C23" s="2">
        <v>4.5</v>
      </c>
      <c r="D23" s="2">
        <v>4.0199999999999996</v>
      </c>
      <c r="E23" s="10">
        <f t="shared" si="0"/>
        <v>4.2</v>
      </c>
      <c r="F23" s="2"/>
      <c r="G23" s="2">
        <v>3.88</v>
      </c>
      <c r="H23" s="2">
        <v>4.88</v>
      </c>
      <c r="I23" s="2">
        <v>4.24</v>
      </c>
      <c r="J23" s="10">
        <f t="shared" si="1"/>
        <v>4.333333333333333</v>
      </c>
      <c r="K23" s="2"/>
      <c r="L23" s="2">
        <v>4.84</v>
      </c>
      <c r="M23" s="2">
        <v>5</v>
      </c>
      <c r="N23" s="2">
        <v>4.3599999999999994</v>
      </c>
      <c r="O23" s="10">
        <f t="shared" si="2"/>
        <v>4.7333333333333334</v>
      </c>
    </row>
    <row r="24" spans="2:15">
      <c r="B24" s="2">
        <v>3.5</v>
      </c>
      <c r="C24" s="2">
        <v>4.72</v>
      </c>
      <c r="D24" s="2">
        <v>3.2</v>
      </c>
      <c r="E24" s="10">
        <f t="shared" si="0"/>
        <v>3.8066666666666662</v>
      </c>
      <c r="F24" s="2"/>
      <c r="G24" s="2">
        <v>4.88</v>
      </c>
      <c r="H24" s="2">
        <v>5</v>
      </c>
      <c r="I24" s="2">
        <v>3.98</v>
      </c>
      <c r="J24" s="10">
        <f t="shared" si="1"/>
        <v>4.62</v>
      </c>
      <c r="K24" s="2"/>
      <c r="L24" s="2">
        <v>3.8</v>
      </c>
      <c r="M24" s="2">
        <v>4.7</v>
      </c>
      <c r="N24" s="2">
        <v>4.2</v>
      </c>
      <c r="O24" s="10">
        <f t="shared" si="2"/>
        <v>4.2333333333333334</v>
      </c>
    </row>
    <row r="25" spans="2:15">
      <c r="B25" s="2">
        <v>3.7800000000000002</v>
      </c>
      <c r="C25" s="2">
        <v>4.62</v>
      </c>
      <c r="D25" s="2">
        <v>3.34</v>
      </c>
      <c r="E25" s="10">
        <f t="shared" si="0"/>
        <v>3.9133333333333336</v>
      </c>
      <c r="F25" s="2"/>
      <c r="G25" s="2">
        <v>5</v>
      </c>
      <c r="H25" s="2">
        <v>4.66</v>
      </c>
      <c r="I25" s="2">
        <v>3.98</v>
      </c>
      <c r="J25" s="10">
        <f t="shared" si="1"/>
        <v>4.5466666666666669</v>
      </c>
      <c r="K25" s="2"/>
      <c r="L25" s="2">
        <v>3</v>
      </c>
      <c r="M25" s="2">
        <v>3.7199999999999998</v>
      </c>
      <c r="N25" s="2">
        <v>3.38</v>
      </c>
      <c r="O25" s="10">
        <f t="shared" si="2"/>
        <v>3.3666666666666667</v>
      </c>
    </row>
    <row r="26" spans="2:15">
      <c r="B26" s="2">
        <v>4.4599999999999991</v>
      </c>
      <c r="C26" s="2">
        <v>5.08</v>
      </c>
      <c r="D26" s="2">
        <v>5.5</v>
      </c>
      <c r="E26" s="10">
        <f t="shared" si="0"/>
        <v>5.0133333333333328</v>
      </c>
      <c r="F26" s="2"/>
      <c r="G26" s="2">
        <v>4.2</v>
      </c>
      <c r="H26" s="2">
        <v>4.76</v>
      </c>
      <c r="I26" s="2">
        <v>4.4799999999999995</v>
      </c>
      <c r="J26" s="10">
        <f t="shared" si="1"/>
        <v>4.4800000000000004</v>
      </c>
      <c r="K26" s="2"/>
      <c r="L26" s="2">
        <v>3</v>
      </c>
      <c r="M26" s="2">
        <v>4.8600000000000003</v>
      </c>
      <c r="N26" s="2">
        <v>4.4400000000000004</v>
      </c>
      <c r="O26" s="10">
        <f t="shared" si="2"/>
        <v>4.1000000000000005</v>
      </c>
    </row>
    <row r="27" spans="2:15">
      <c r="B27" s="2">
        <v>4.26</v>
      </c>
      <c r="C27" s="2">
        <v>5.3</v>
      </c>
      <c r="D27" s="2">
        <v>4.3600000000000003</v>
      </c>
      <c r="E27" s="10">
        <f t="shared" si="0"/>
        <v>4.6399999999999997</v>
      </c>
      <c r="F27" s="2"/>
      <c r="G27" s="2">
        <v>4.5599999999999996</v>
      </c>
      <c r="H27" s="2">
        <v>5.5</v>
      </c>
      <c r="I27" s="2">
        <v>4.8</v>
      </c>
      <c r="J27" s="10">
        <f t="shared" si="1"/>
        <v>4.9533333333333331</v>
      </c>
      <c r="K27" s="2"/>
      <c r="L27" s="2">
        <v>3.82</v>
      </c>
      <c r="M27" s="2">
        <v>3</v>
      </c>
      <c r="N27" s="2">
        <v>4.1599999999999993</v>
      </c>
      <c r="O27" s="10">
        <f t="shared" si="2"/>
        <v>3.66</v>
      </c>
    </row>
    <row r="28" spans="2:15">
      <c r="B28" s="2">
        <v>4.22</v>
      </c>
      <c r="C28" s="2">
        <v>5</v>
      </c>
      <c r="D28" s="2">
        <v>4.4400000000000004</v>
      </c>
      <c r="E28" s="10">
        <f t="shared" si="0"/>
        <v>4.5533333333333337</v>
      </c>
      <c r="F28" s="2"/>
      <c r="G28" s="2">
        <v>5.4</v>
      </c>
      <c r="H28" s="2">
        <v>5.5</v>
      </c>
      <c r="I28" s="2">
        <v>4.24</v>
      </c>
      <c r="J28" s="10">
        <f t="shared" si="1"/>
        <v>5.0466666666666669</v>
      </c>
      <c r="K28" s="2"/>
      <c r="L28" s="2">
        <v>4.5199999999999996</v>
      </c>
      <c r="M28" s="2">
        <v>3.2</v>
      </c>
      <c r="N28" s="2">
        <v>3.96</v>
      </c>
      <c r="O28" s="10">
        <f t="shared" si="2"/>
        <v>3.8933333333333331</v>
      </c>
    </row>
    <row r="29" spans="2:15">
      <c r="B29" s="2">
        <v>5.2</v>
      </c>
      <c r="C29" s="2">
        <v>6.02</v>
      </c>
      <c r="D29" s="2">
        <v>5.52</v>
      </c>
      <c r="E29" s="10">
        <f t="shared" si="0"/>
        <v>5.5799999999999992</v>
      </c>
      <c r="F29" s="2"/>
      <c r="G29" s="2">
        <v>5.4</v>
      </c>
      <c r="H29" s="2">
        <v>6.5</v>
      </c>
      <c r="I29" s="2">
        <v>5.96</v>
      </c>
      <c r="J29" s="10">
        <f t="shared" si="1"/>
        <v>5.9533333333333331</v>
      </c>
      <c r="K29" s="2"/>
      <c r="L29" s="2">
        <v>5.2200000000000006</v>
      </c>
      <c r="M29" s="2">
        <v>4.5</v>
      </c>
      <c r="N29" s="2">
        <v>5.42</v>
      </c>
      <c r="O29" s="10">
        <f t="shared" si="2"/>
        <v>5.0466666666666669</v>
      </c>
    </row>
    <row r="30" spans="2:15">
      <c r="B30" s="2">
        <v>3.9799999999999995</v>
      </c>
      <c r="C30" s="2">
        <v>5.14</v>
      </c>
      <c r="D30" s="2">
        <v>3.58</v>
      </c>
      <c r="E30" s="10">
        <f t="shared" si="0"/>
        <v>4.2333333333333334</v>
      </c>
      <c r="F30" s="2"/>
      <c r="G30" s="2">
        <v>5</v>
      </c>
      <c r="H30" s="2">
        <v>4.88</v>
      </c>
      <c r="I30" s="2">
        <v>3.94</v>
      </c>
      <c r="J30" s="10">
        <f t="shared" si="1"/>
        <v>4.6066666666666665</v>
      </c>
      <c r="K30" s="2"/>
      <c r="L30" s="2">
        <v>3.94</v>
      </c>
      <c r="M30" s="2">
        <v>3</v>
      </c>
      <c r="N30" s="2">
        <v>3.88</v>
      </c>
      <c r="O30" s="10">
        <f t="shared" si="2"/>
        <v>3.6066666666666669</v>
      </c>
    </row>
    <row r="31" spans="2:15">
      <c r="B31" s="2">
        <v>4.58</v>
      </c>
      <c r="C31" s="2">
        <v>5.0599999999999996</v>
      </c>
      <c r="D31" s="2">
        <v>5</v>
      </c>
      <c r="E31" s="10">
        <f t="shared" si="0"/>
        <v>4.88</v>
      </c>
      <c r="F31" s="2"/>
      <c r="G31" s="2">
        <v>4.5599999999999996</v>
      </c>
      <c r="H31" s="2">
        <v>3</v>
      </c>
      <c r="I31" s="2">
        <v>3.9200000000000004</v>
      </c>
      <c r="J31" s="10">
        <f t="shared" si="1"/>
        <v>3.8266666666666667</v>
      </c>
      <c r="K31" s="2"/>
      <c r="L31" s="2">
        <v>4.6399999999999997</v>
      </c>
      <c r="M31" s="2">
        <v>4.7</v>
      </c>
      <c r="N31" s="2">
        <v>3.98</v>
      </c>
      <c r="O31" s="10">
        <f t="shared" si="2"/>
        <v>4.4400000000000004</v>
      </c>
    </row>
    <row r="32" spans="2:15">
      <c r="B32" s="2">
        <v>4</v>
      </c>
      <c r="C32" s="2">
        <v>5</v>
      </c>
      <c r="D32" s="2">
        <v>5.5</v>
      </c>
      <c r="E32" s="10">
        <f t="shared" si="0"/>
        <v>4.833333333333333</v>
      </c>
      <c r="F32" s="2"/>
      <c r="G32" s="2">
        <v>4.5599999999999996</v>
      </c>
      <c r="H32" s="2">
        <v>4.18</v>
      </c>
      <c r="I32" s="2">
        <v>3.94</v>
      </c>
      <c r="J32" s="10">
        <f t="shared" si="1"/>
        <v>4.2266666666666657</v>
      </c>
      <c r="K32" s="2"/>
      <c r="L32" s="2">
        <v>4.58</v>
      </c>
      <c r="M32" s="2">
        <v>3</v>
      </c>
      <c r="N32" s="2">
        <v>3.84</v>
      </c>
      <c r="O32" s="10">
        <f t="shared" si="2"/>
        <v>3.8066666666666666</v>
      </c>
    </row>
    <row r="33" spans="2:15">
      <c r="B33" s="2">
        <v>6</v>
      </c>
      <c r="C33" s="2">
        <v>6.24</v>
      </c>
      <c r="D33" s="2">
        <v>5.2200000000000006</v>
      </c>
      <c r="E33" s="10">
        <f t="shared" si="0"/>
        <v>5.82</v>
      </c>
      <c r="F33" s="2"/>
      <c r="G33" s="2">
        <v>5.1999999999999993</v>
      </c>
      <c r="H33" s="2">
        <v>3</v>
      </c>
      <c r="I33" s="2">
        <v>5.46</v>
      </c>
      <c r="J33" s="10">
        <f t="shared" si="1"/>
        <v>4.5533333333333337</v>
      </c>
      <c r="K33" s="2"/>
      <c r="L33" s="2">
        <v>5.66</v>
      </c>
      <c r="M33" s="2">
        <v>5.18</v>
      </c>
      <c r="N33" s="2">
        <v>4.84</v>
      </c>
      <c r="O33" s="10">
        <f t="shared" si="2"/>
        <v>5.2266666666666666</v>
      </c>
    </row>
    <row r="34" spans="2:15">
      <c r="B34" s="2">
        <v>5</v>
      </c>
      <c r="C34" s="2">
        <v>4.8</v>
      </c>
      <c r="D34" s="2">
        <v>4.16</v>
      </c>
      <c r="E34" s="10">
        <f t="shared" si="0"/>
        <v>4.6533333333333333</v>
      </c>
      <c r="F34" s="2"/>
      <c r="G34" s="2">
        <v>3.8</v>
      </c>
      <c r="H34" s="2">
        <v>4.1599999999999993</v>
      </c>
      <c r="I34" s="2">
        <v>4.88</v>
      </c>
      <c r="J34" s="10">
        <f t="shared" si="1"/>
        <v>4.28</v>
      </c>
      <c r="K34" s="2"/>
      <c r="L34" s="2">
        <v>4.58</v>
      </c>
      <c r="M34" s="2">
        <v>3</v>
      </c>
      <c r="N34" s="2">
        <v>3.82</v>
      </c>
      <c r="O34" s="10">
        <f t="shared" si="2"/>
        <v>3.8000000000000003</v>
      </c>
    </row>
    <row r="35" spans="2:15">
      <c r="B35" s="2">
        <v>3.2</v>
      </c>
      <c r="C35" s="2">
        <v>4.4800000000000004</v>
      </c>
      <c r="D35" s="2">
        <v>3.62</v>
      </c>
      <c r="E35" s="10">
        <f t="shared" si="0"/>
        <v>3.7666666666666671</v>
      </c>
      <c r="F35" s="2"/>
      <c r="G35" s="2">
        <v>4.8600000000000003</v>
      </c>
      <c r="H35" s="2">
        <v>5</v>
      </c>
      <c r="I35" s="2">
        <v>4.24</v>
      </c>
      <c r="J35" s="10">
        <f t="shared" si="1"/>
        <v>4.7</v>
      </c>
      <c r="K35" s="2"/>
      <c r="L35" s="2">
        <v>3.74</v>
      </c>
      <c r="M35" s="2">
        <v>4.3000000000000007</v>
      </c>
      <c r="N35" s="2">
        <v>4.74</v>
      </c>
      <c r="O35" s="10">
        <f t="shared" si="2"/>
        <v>4.2600000000000007</v>
      </c>
    </row>
    <row r="36" spans="2:15">
      <c r="B36" s="2">
        <v>3.2</v>
      </c>
      <c r="C36" s="2">
        <v>4.76</v>
      </c>
      <c r="D36" s="2">
        <v>3</v>
      </c>
      <c r="E36" s="10">
        <f t="shared" si="0"/>
        <v>3.6533333333333338</v>
      </c>
      <c r="F36" s="2"/>
      <c r="G36" s="2">
        <v>5</v>
      </c>
      <c r="H36" s="2">
        <v>4.66</v>
      </c>
      <c r="I36" s="2">
        <v>4.0199999999999996</v>
      </c>
      <c r="J36" s="10">
        <f t="shared" si="1"/>
        <v>4.5599999999999996</v>
      </c>
      <c r="K36" s="2"/>
      <c r="L36" s="2">
        <v>4.4400000000000004</v>
      </c>
      <c r="M36" s="2">
        <v>3.9200000000000004</v>
      </c>
      <c r="N36" s="2">
        <v>3.62</v>
      </c>
      <c r="O36" s="10">
        <f t="shared" si="2"/>
        <v>3.9933333333333336</v>
      </c>
    </row>
    <row r="37" spans="2:15">
      <c r="B37" s="2">
        <v>3.4</v>
      </c>
      <c r="C37" s="2">
        <v>4.4000000000000004</v>
      </c>
      <c r="D37" s="2">
        <v>3</v>
      </c>
      <c r="E37" s="10">
        <f t="shared" ref="E37:E58" si="3">AVERAGE(B37:D37)</f>
        <v>3.6</v>
      </c>
      <c r="F37" s="2"/>
      <c r="G37" s="2">
        <v>4.6399999999999997</v>
      </c>
      <c r="H37" s="2">
        <v>5</v>
      </c>
      <c r="I37" s="2">
        <v>3.98</v>
      </c>
      <c r="J37" s="10">
        <f t="shared" ref="J37:J58" si="4">AVERAGE(G37:I37)</f>
        <v>4.54</v>
      </c>
      <c r="K37" s="2"/>
      <c r="L37" s="2">
        <v>3.54</v>
      </c>
      <c r="M37" s="2">
        <v>3.9</v>
      </c>
      <c r="N37" s="2">
        <v>4.32</v>
      </c>
      <c r="O37" s="10">
        <f t="shared" ref="O37:O58" si="5">AVERAGE(L37:N37)</f>
        <v>3.92</v>
      </c>
    </row>
    <row r="38" spans="2:15">
      <c r="B38" s="2">
        <v>4.26</v>
      </c>
      <c r="C38" s="2">
        <v>4.9000000000000004</v>
      </c>
      <c r="D38" s="2">
        <v>5</v>
      </c>
      <c r="E38" s="10">
        <f t="shared" si="3"/>
        <v>4.72</v>
      </c>
      <c r="F38" s="2"/>
      <c r="G38" s="2">
        <v>4.0999999999999996</v>
      </c>
      <c r="H38" s="2">
        <v>4.42</v>
      </c>
      <c r="I38" s="2">
        <v>4.68</v>
      </c>
      <c r="J38" s="10">
        <f t="shared" si="4"/>
        <v>4.3999999999999995</v>
      </c>
      <c r="K38" s="2"/>
      <c r="L38" s="2">
        <v>3</v>
      </c>
      <c r="M38" s="2">
        <v>4.8</v>
      </c>
      <c r="N38" s="2">
        <v>4.3599999999999994</v>
      </c>
      <c r="O38" s="10">
        <f t="shared" si="5"/>
        <v>4.0533333333333337</v>
      </c>
    </row>
    <row r="39" spans="2:15">
      <c r="B39" s="2">
        <v>3.5</v>
      </c>
      <c r="C39" s="2">
        <v>4.4000000000000004</v>
      </c>
      <c r="D39" s="2">
        <v>3.16</v>
      </c>
      <c r="E39" s="10">
        <f t="shared" si="3"/>
        <v>3.686666666666667</v>
      </c>
      <c r="F39" s="2"/>
      <c r="G39" s="2">
        <v>4.3600000000000003</v>
      </c>
      <c r="H39" s="2">
        <v>5</v>
      </c>
      <c r="I39" s="2">
        <v>4.0200000000000005</v>
      </c>
      <c r="J39" s="10">
        <f t="shared" si="4"/>
        <v>4.46</v>
      </c>
      <c r="K39" s="2"/>
      <c r="L39" s="2">
        <v>3.66</v>
      </c>
      <c r="M39" s="2">
        <v>4.42</v>
      </c>
      <c r="N39" s="2">
        <v>3.9799999999999995</v>
      </c>
      <c r="O39" s="10">
        <f t="shared" si="5"/>
        <v>4.0199999999999996</v>
      </c>
    </row>
    <row r="40" spans="2:15">
      <c r="B40" s="2">
        <v>5</v>
      </c>
      <c r="C40" s="2">
        <v>5.22</v>
      </c>
      <c r="D40" s="2">
        <v>4.38</v>
      </c>
      <c r="E40" s="10">
        <f t="shared" si="3"/>
        <v>4.8666666666666663</v>
      </c>
      <c r="F40" s="2"/>
      <c r="G40" s="2">
        <v>3.9</v>
      </c>
      <c r="H40" s="2">
        <v>4.9800000000000004</v>
      </c>
      <c r="I40" s="2">
        <v>4.28</v>
      </c>
      <c r="J40" s="10">
        <f t="shared" si="4"/>
        <v>4.3866666666666667</v>
      </c>
      <c r="K40" s="2"/>
      <c r="L40" s="2">
        <v>4.6399999999999997</v>
      </c>
      <c r="M40" s="2">
        <v>3</v>
      </c>
      <c r="N40" s="2">
        <v>3.78</v>
      </c>
      <c r="O40" s="10">
        <f t="shared" si="5"/>
        <v>3.8066666666666666</v>
      </c>
    </row>
    <row r="41" spans="2:15">
      <c r="B41" s="2">
        <v>5.16</v>
      </c>
      <c r="C41" s="2">
        <v>5.66</v>
      </c>
      <c r="D41" s="2">
        <v>5.5</v>
      </c>
      <c r="E41" s="10">
        <f t="shared" si="3"/>
        <v>5.44</v>
      </c>
      <c r="F41" s="2"/>
      <c r="G41" s="2">
        <v>4.88</v>
      </c>
      <c r="H41" s="2">
        <v>5.24</v>
      </c>
      <c r="I41" s="2">
        <v>5.58</v>
      </c>
      <c r="J41" s="10">
        <f t="shared" si="4"/>
        <v>5.2333333333333334</v>
      </c>
      <c r="K41" s="2"/>
      <c r="L41" s="2">
        <v>4.74</v>
      </c>
      <c r="M41" s="2">
        <v>5.58</v>
      </c>
      <c r="N41" s="2">
        <v>4</v>
      </c>
      <c r="O41" s="10">
        <f t="shared" si="5"/>
        <v>4.7733333333333334</v>
      </c>
    </row>
    <row r="42" spans="2:15">
      <c r="B42" s="2">
        <v>4.6399999999999988</v>
      </c>
      <c r="C42" s="2">
        <v>4.88</v>
      </c>
      <c r="D42" s="2">
        <v>5</v>
      </c>
      <c r="E42" s="10">
        <f t="shared" si="3"/>
        <v>4.84</v>
      </c>
      <c r="F42" s="2"/>
      <c r="G42" s="2">
        <v>4.88</v>
      </c>
      <c r="H42" s="2">
        <v>4.32</v>
      </c>
      <c r="I42" s="2">
        <v>4.42</v>
      </c>
      <c r="J42" s="10">
        <f t="shared" si="4"/>
        <v>4.54</v>
      </c>
      <c r="K42" s="2"/>
      <c r="L42" s="2">
        <v>4.5399999999999991</v>
      </c>
      <c r="M42" s="2">
        <v>4.58</v>
      </c>
      <c r="N42" s="2">
        <v>3</v>
      </c>
      <c r="O42" s="10">
        <f t="shared" si="5"/>
        <v>4.04</v>
      </c>
    </row>
    <row r="43" spans="2:15">
      <c r="B43" s="2">
        <v>4</v>
      </c>
      <c r="C43" s="2">
        <v>3.44</v>
      </c>
      <c r="D43" s="2">
        <v>4.5</v>
      </c>
      <c r="E43" s="10">
        <f t="shared" si="3"/>
        <v>3.98</v>
      </c>
      <c r="F43" s="2"/>
      <c r="G43" s="2">
        <v>3.48</v>
      </c>
      <c r="H43" s="2">
        <v>4.2</v>
      </c>
      <c r="I43" s="2">
        <v>3</v>
      </c>
      <c r="J43" s="10">
        <f t="shared" si="4"/>
        <v>3.56</v>
      </c>
      <c r="K43" s="2"/>
      <c r="L43" s="2">
        <v>3.6800000000000006</v>
      </c>
      <c r="M43" s="2">
        <v>4.08</v>
      </c>
      <c r="N43" s="2">
        <v>3.6399999999999997</v>
      </c>
      <c r="O43" s="10">
        <f t="shared" si="5"/>
        <v>3.8000000000000003</v>
      </c>
    </row>
    <row r="44" spans="2:15">
      <c r="B44" s="2">
        <v>3.52</v>
      </c>
      <c r="C44" s="2">
        <v>4.72</v>
      </c>
      <c r="D44" s="2">
        <v>4.5</v>
      </c>
      <c r="E44" s="10">
        <f t="shared" si="3"/>
        <v>4.246666666666667</v>
      </c>
      <c r="F44" s="2"/>
      <c r="G44" s="2">
        <v>4.0599999999999996</v>
      </c>
      <c r="H44" s="2">
        <v>3.5</v>
      </c>
      <c r="I44" s="2">
        <v>3</v>
      </c>
      <c r="J44" s="10">
        <f t="shared" si="4"/>
        <v>3.5199999999999996</v>
      </c>
      <c r="K44" s="2"/>
      <c r="L44" s="2">
        <v>4.0999999999999996</v>
      </c>
      <c r="M44" s="2">
        <v>3.6800000000000006</v>
      </c>
      <c r="N44" s="2">
        <v>3.48</v>
      </c>
      <c r="O44" s="10">
        <f t="shared" si="5"/>
        <v>3.7533333333333334</v>
      </c>
    </row>
    <row r="45" spans="2:15">
      <c r="B45" s="2">
        <v>5</v>
      </c>
      <c r="C45" s="2">
        <v>5.2</v>
      </c>
      <c r="D45" s="2">
        <v>4.6399999999999997</v>
      </c>
      <c r="E45" s="10">
        <f t="shared" si="3"/>
        <v>4.9466666666666663</v>
      </c>
      <c r="F45" s="2"/>
      <c r="G45" s="2">
        <v>3.98</v>
      </c>
      <c r="H45" s="2">
        <v>4.76</v>
      </c>
      <c r="I45" s="2">
        <v>4.1399999999999997</v>
      </c>
      <c r="J45" s="10">
        <f t="shared" si="4"/>
        <v>4.293333333333333</v>
      </c>
      <c r="K45" s="2"/>
      <c r="L45" s="2">
        <v>4.5999999999999996</v>
      </c>
      <c r="M45" s="2">
        <v>3.7</v>
      </c>
      <c r="N45" s="2">
        <v>3</v>
      </c>
      <c r="O45" s="10">
        <f t="shared" si="5"/>
        <v>3.7666666666666671</v>
      </c>
    </row>
    <row r="46" spans="2:15">
      <c r="B46" s="2">
        <v>4.3600000000000003</v>
      </c>
      <c r="C46" s="2">
        <v>5.2</v>
      </c>
      <c r="D46" s="2">
        <v>5</v>
      </c>
      <c r="E46" s="10">
        <f t="shared" si="3"/>
        <v>4.8533333333333335</v>
      </c>
      <c r="F46" s="2"/>
      <c r="G46" s="2">
        <v>3</v>
      </c>
      <c r="H46" s="2">
        <v>3.96</v>
      </c>
      <c r="I46" s="2">
        <v>4.78</v>
      </c>
      <c r="J46" s="10">
        <f t="shared" si="4"/>
        <v>3.9133333333333336</v>
      </c>
      <c r="K46" s="2"/>
      <c r="L46" s="2">
        <v>3.98</v>
      </c>
      <c r="M46" s="2">
        <v>4.38</v>
      </c>
      <c r="N46" s="2">
        <v>4.82</v>
      </c>
      <c r="O46" s="10">
        <f t="shared" si="5"/>
        <v>4.3933333333333335</v>
      </c>
    </row>
    <row r="47" spans="2:15">
      <c r="B47" s="2">
        <v>4.1399999999999997</v>
      </c>
      <c r="C47" s="2">
        <v>5.32</v>
      </c>
      <c r="D47" s="2">
        <v>5</v>
      </c>
      <c r="E47" s="10">
        <f t="shared" si="3"/>
        <v>4.82</v>
      </c>
      <c r="F47" s="2"/>
      <c r="G47" s="2">
        <v>4.76</v>
      </c>
      <c r="H47" s="2">
        <v>4.4000000000000004</v>
      </c>
      <c r="I47" s="2">
        <v>3</v>
      </c>
      <c r="J47" s="10">
        <f t="shared" si="4"/>
        <v>4.0533333333333337</v>
      </c>
      <c r="K47" s="2"/>
      <c r="L47" s="2">
        <v>4.9800000000000004</v>
      </c>
      <c r="M47" s="2">
        <v>4.42</v>
      </c>
      <c r="N47" s="2">
        <v>3.88</v>
      </c>
      <c r="O47" s="10">
        <f t="shared" si="5"/>
        <v>4.4266666666666667</v>
      </c>
    </row>
    <row r="48" spans="2:15">
      <c r="B48" s="2">
        <v>4.32</v>
      </c>
      <c r="C48" s="2">
        <v>4.5</v>
      </c>
      <c r="D48" s="2">
        <v>4.7</v>
      </c>
      <c r="E48" s="10">
        <f t="shared" si="3"/>
        <v>4.5066666666666668</v>
      </c>
      <c r="F48" s="2"/>
      <c r="G48" s="2">
        <v>4.04</v>
      </c>
      <c r="H48" s="2">
        <v>3.9799999999999995</v>
      </c>
      <c r="I48" s="2">
        <v>3.9199999999999995</v>
      </c>
      <c r="J48" s="10">
        <f t="shared" si="4"/>
        <v>3.98</v>
      </c>
      <c r="K48" s="2"/>
      <c r="L48" s="2">
        <v>4.54</v>
      </c>
      <c r="M48" s="2">
        <v>3.2</v>
      </c>
      <c r="N48" s="2">
        <v>3.14</v>
      </c>
      <c r="O48" s="10">
        <f t="shared" si="5"/>
        <v>3.6266666666666669</v>
      </c>
    </row>
    <row r="49" spans="2:15">
      <c r="B49" s="2">
        <v>3</v>
      </c>
      <c r="C49" s="2">
        <v>4.68</v>
      </c>
      <c r="D49" s="2">
        <v>3.5</v>
      </c>
      <c r="E49" s="10">
        <f t="shared" si="3"/>
        <v>3.7266666666666666</v>
      </c>
      <c r="F49" s="2"/>
      <c r="G49" s="2">
        <v>5</v>
      </c>
      <c r="H49" s="2">
        <v>4.1599999999999993</v>
      </c>
      <c r="I49" s="2">
        <v>4.5599999999999996</v>
      </c>
      <c r="J49" s="10">
        <f t="shared" si="4"/>
        <v>4.5733333333333333</v>
      </c>
      <c r="K49" s="2"/>
      <c r="L49" s="2">
        <v>4.62</v>
      </c>
      <c r="M49" s="2">
        <v>3.7</v>
      </c>
      <c r="N49" s="2">
        <v>4.1399999999999997</v>
      </c>
      <c r="O49" s="10">
        <f t="shared" si="5"/>
        <v>4.1533333333333333</v>
      </c>
    </row>
    <row r="50" spans="2:15">
      <c r="B50" s="2">
        <v>3</v>
      </c>
      <c r="C50" s="2">
        <v>4</v>
      </c>
      <c r="D50" s="2">
        <v>3.62</v>
      </c>
      <c r="E50" s="10">
        <f t="shared" si="3"/>
        <v>3.5400000000000005</v>
      </c>
      <c r="F50" s="2"/>
      <c r="G50" s="2">
        <v>3.6399999999999997</v>
      </c>
      <c r="H50" s="2">
        <v>3.7</v>
      </c>
      <c r="I50" s="2">
        <v>4.0999999999999996</v>
      </c>
      <c r="J50" s="10">
        <f t="shared" si="4"/>
        <v>3.813333333333333</v>
      </c>
      <c r="K50" s="2"/>
      <c r="L50" s="2">
        <v>4.18</v>
      </c>
      <c r="M50" s="2">
        <v>4.5</v>
      </c>
      <c r="N50" s="2">
        <v>3.6800000000000006</v>
      </c>
      <c r="O50" s="10">
        <f t="shared" si="5"/>
        <v>4.12</v>
      </c>
    </row>
    <row r="51" spans="2:15">
      <c r="B51" s="2">
        <v>5</v>
      </c>
      <c r="C51" s="2">
        <v>5.36</v>
      </c>
      <c r="D51" s="2">
        <v>4.28</v>
      </c>
      <c r="E51" s="10">
        <f t="shared" si="3"/>
        <v>4.88</v>
      </c>
      <c r="F51" s="2"/>
      <c r="G51" s="2">
        <v>3.94</v>
      </c>
      <c r="H51" s="2">
        <v>3.5</v>
      </c>
      <c r="I51" s="2">
        <v>4.5599999999999996</v>
      </c>
      <c r="J51" s="10">
        <f t="shared" si="4"/>
        <v>4</v>
      </c>
      <c r="K51" s="2"/>
      <c r="L51" s="2">
        <v>4.3400000000000007</v>
      </c>
      <c r="M51" s="2">
        <v>4.26</v>
      </c>
      <c r="N51" s="2">
        <v>4.74</v>
      </c>
      <c r="O51" s="10">
        <f t="shared" si="5"/>
        <v>4.4466666666666672</v>
      </c>
    </row>
    <row r="52" spans="2:15">
      <c r="B52" s="2">
        <v>4.32</v>
      </c>
      <c r="C52" s="2">
        <v>5.44</v>
      </c>
      <c r="D52" s="2">
        <v>4.88</v>
      </c>
      <c r="E52" s="10">
        <f t="shared" si="3"/>
        <v>4.88</v>
      </c>
      <c r="F52" s="2"/>
      <c r="G52" s="2">
        <v>5.24</v>
      </c>
      <c r="H52" s="2">
        <v>5.3</v>
      </c>
      <c r="I52" s="2">
        <v>4.8400000000000007</v>
      </c>
      <c r="J52" s="10">
        <f t="shared" si="4"/>
        <v>5.126666666666666</v>
      </c>
      <c r="K52" s="2"/>
      <c r="L52" s="2">
        <v>4</v>
      </c>
      <c r="M52" s="2">
        <v>4.4400000000000004</v>
      </c>
      <c r="N52" s="2">
        <v>5.28</v>
      </c>
      <c r="O52" s="10">
        <f t="shared" si="5"/>
        <v>4.5733333333333341</v>
      </c>
    </row>
    <row r="53" spans="2:15">
      <c r="B53" s="2">
        <v>3</v>
      </c>
      <c r="C53" s="2">
        <v>4.5999999999999996</v>
      </c>
      <c r="D53" s="2">
        <v>3.38</v>
      </c>
      <c r="E53" s="10">
        <f t="shared" si="3"/>
        <v>3.66</v>
      </c>
      <c r="F53" s="2"/>
      <c r="G53" s="2">
        <v>3.9799999999999995</v>
      </c>
      <c r="H53" s="2">
        <v>4.0600000000000005</v>
      </c>
      <c r="I53" s="2">
        <v>4.04</v>
      </c>
      <c r="J53" s="10">
        <f t="shared" si="4"/>
        <v>4.0266666666666664</v>
      </c>
      <c r="K53" s="2"/>
      <c r="L53" s="2">
        <v>4.0599999999999996</v>
      </c>
      <c r="M53" s="2">
        <v>5</v>
      </c>
      <c r="N53" s="2">
        <v>4.1399999999999997</v>
      </c>
      <c r="O53" s="10">
        <f t="shared" si="5"/>
        <v>4.3999999999999995</v>
      </c>
    </row>
    <row r="54" spans="2:15">
      <c r="B54" s="2">
        <v>4.0999999999999996</v>
      </c>
      <c r="C54" s="2">
        <v>4.96</v>
      </c>
      <c r="D54" s="2">
        <v>4.5</v>
      </c>
      <c r="E54" s="10">
        <f t="shared" si="3"/>
        <v>4.5199999999999996</v>
      </c>
      <c r="F54" s="2"/>
      <c r="G54" s="2">
        <v>3.9799999999999995</v>
      </c>
      <c r="H54" s="2">
        <v>4.24</v>
      </c>
      <c r="I54" s="2">
        <v>3.8</v>
      </c>
      <c r="J54" s="10">
        <f t="shared" si="4"/>
        <v>4.0066666666666668</v>
      </c>
      <c r="K54" s="2"/>
      <c r="L54" s="2">
        <v>3.7</v>
      </c>
      <c r="M54" s="2">
        <v>4.28</v>
      </c>
      <c r="N54" s="2">
        <v>3</v>
      </c>
      <c r="O54" s="10">
        <f t="shared" si="5"/>
        <v>3.66</v>
      </c>
    </row>
    <row r="55" spans="2:15">
      <c r="B55" s="2">
        <v>4.04</v>
      </c>
      <c r="C55" s="2">
        <v>4.9400000000000004</v>
      </c>
      <c r="D55" s="2">
        <v>4.5</v>
      </c>
      <c r="E55" s="10">
        <f t="shared" si="3"/>
        <v>4.4933333333333332</v>
      </c>
      <c r="F55" s="2"/>
      <c r="G55" s="2">
        <v>3</v>
      </c>
      <c r="H55" s="2">
        <v>3.7600000000000002</v>
      </c>
      <c r="I55" s="2">
        <v>4.2</v>
      </c>
      <c r="J55" s="10">
        <f t="shared" si="4"/>
        <v>3.6533333333333338</v>
      </c>
      <c r="K55" s="2"/>
      <c r="L55" s="2">
        <v>3.36</v>
      </c>
      <c r="M55" s="2">
        <v>3.7800000000000002</v>
      </c>
      <c r="N55" s="2">
        <v>4.84</v>
      </c>
      <c r="O55" s="10">
        <f t="shared" si="5"/>
        <v>3.9933333333333336</v>
      </c>
    </row>
    <row r="56" spans="2:15">
      <c r="B56" s="2">
        <v>3.22</v>
      </c>
      <c r="C56" s="2">
        <v>4</v>
      </c>
      <c r="D56" s="2">
        <v>3.6</v>
      </c>
      <c r="E56" s="10">
        <f t="shared" si="3"/>
        <v>3.6066666666666669</v>
      </c>
      <c r="F56" s="2"/>
      <c r="G56" s="2">
        <v>3.84</v>
      </c>
      <c r="H56" s="2">
        <v>5</v>
      </c>
      <c r="I56" s="2">
        <v>4.32</v>
      </c>
      <c r="J56" s="10">
        <f t="shared" si="4"/>
        <v>4.3866666666666667</v>
      </c>
      <c r="K56" s="2"/>
      <c r="L56" s="2">
        <v>3.7</v>
      </c>
      <c r="M56" s="2">
        <v>4.3</v>
      </c>
      <c r="N56" s="2">
        <v>3.8600000000000003</v>
      </c>
      <c r="O56" s="10">
        <f t="shared" si="5"/>
        <v>3.9533333333333331</v>
      </c>
    </row>
    <row r="57" spans="2:15">
      <c r="B57" s="2">
        <v>3.66</v>
      </c>
      <c r="C57" s="2">
        <v>4.0999999999999996</v>
      </c>
      <c r="D57" s="2">
        <v>3.5</v>
      </c>
      <c r="E57" s="10">
        <f t="shared" si="3"/>
        <v>3.7533333333333334</v>
      </c>
      <c r="F57" s="2"/>
      <c r="G57" s="2">
        <v>4.5</v>
      </c>
      <c r="H57" s="2">
        <v>4.76</v>
      </c>
      <c r="I57" s="2">
        <v>4.42</v>
      </c>
      <c r="J57" s="10">
        <f t="shared" si="4"/>
        <v>4.5599999999999996</v>
      </c>
      <c r="K57" s="2"/>
      <c r="L57" s="2">
        <v>3.54</v>
      </c>
      <c r="M57" s="2">
        <v>3.94</v>
      </c>
      <c r="N57" s="2">
        <v>4.3</v>
      </c>
      <c r="O57" s="10">
        <f t="shared" si="5"/>
        <v>3.9266666666666672</v>
      </c>
    </row>
    <row r="58" spans="2:15">
      <c r="B58" s="2">
        <v>4.5</v>
      </c>
      <c r="C58" s="2">
        <v>4.9800000000000004</v>
      </c>
      <c r="D58" s="2">
        <v>3.98</v>
      </c>
      <c r="E58" s="10">
        <f t="shared" si="3"/>
        <v>4.4866666666666672</v>
      </c>
      <c r="F58" s="2"/>
      <c r="G58" s="2">
        <v>3</v>
      </c>
      <c r="H58" s="2">
        <v>3.7599999999999993</v>
      </c>
      <c r="I58" s="2">
        <v>4.42</v>
      </c>
      <c r="J58" s="10">
        <f t="shared" si="4"/>
        <v>3.7266666666666666</v>
      </c>
      <c r="K58" s="2"/>
      <c r="L58" s="2">
        <v>4.4400000000000004</v>
      </c>
      <c r="M58" s="2">
        <v>3.7</v>
      </c>
      <c r="N58" s="2">
        <v>3.96</v>
      </c>
      <c r="O58" s="10">
        <f t="shared" si="5"/>
        <v>4.0333333333333341</v>
      </c>
    </row>
    <row r="59" spans="2:15">
      <c r="B59" s="2" t="s">
        <v>15</v>
      </c>
      <c r="C59" s="2">
        <v>4.18</v>
      </c>
      <c r="D59" s="2"/>
      <c r="E59" s="10"/>
      <c r="F59" s="2"/>
      <c r="G59" s="2">
        <v>4.1500000000000004</v>
      </c>
      <c r="H59" s="2"/>
      <c r="I59" s="2"/>
      <c r="J59" s="10"/>
      <c r="K59" s="2"/>
      <c r="L59" s="2">
        <v>4.0999999999999996</v>
      </c>
      <c r="M59" s="2"/>
      <c r="N59" s="2"/>
      <c r="O59" s="10"/>
    </row>
    <row r="60" spans="2:15">
      <c r="B60" s="2" t="s">
        <v>16</v>
      </c>
      <c r="C60" s="2">
        <v>0.16</v>
      </c>
      <c r="D60" s="2"/>
      <c r="E60" s="10"/>
      <c r="F60" s="2"/>
      <c r="G60" s="2">
        <v>0.24</v>
      </c>
      <c r="H60" s="2"/>
      <c r="I60" s="2"/>
      <c r="J60" s="10"/>
      <c r="K60" s="2"/>
      <c r="L60" s="2">
        <v>0.23</v>
      </c>
      <c r="M60" s="2"/>
      <c r="N60" s="2"/>
      <c r="O60" s="10"/>
    </row>
    <row r="61" spans="2:15">
      <c r="B61" s="2" t="s">
        <v>17</v>
      </c>
      <c r="C61" s="2">
        <v>0.62</v>
      </c>
      <c r="D61" s="2"/>
      <c r="E61" s="10"/>
      <c r="F61" s="2"/>
      <c r="G61" s="2">
        <v>0.89</v>
      </c>
      <c r="H61" s="2"/>
      <c r="I61" s="2"/>
      <c r="J61" s="10"/>
      <c r="K61" s="2"/>
      <c r="L61" s="2">
        <v>0.87</v>
      </c>
      <c r="M61" s="2"/>
      <c r="N61" s="2"/>
      <c r="O61" s="10"/>
    </row>
    <row r="62" spans="2:15">
      <c r="B62" s="2" t="s">
        <v>18</v>
      </c>
      <c r="C62" s="2">
        <v>0.47</v>
      </c>
      <c r="D62" s="2"/>
      <c r="E62" s="10"/>
      <c r="F62" s="2"/>
      <c r="G62" s="2">
        <v>0.67</v>
      </c>
      <c r="H62" s="2"/>
      <c r="I62" s="2"/>
      <c r="J62" s="10"/>
      <c r="K62" s="2"/>
      <c r="L62" s="2">
        <v>0.66</v>
      </c>
      <c r="M62" s="2"/>
      <c r="N62" s="2"/>
      <c r="O62" s="10"/>
    </row>
    <row r="63" spans="2:15">
      <c r="B63" s="2" t="s">
        <v>19</v>
      </c>
      <c r="C63" s="2">
        <v>6.95</v>
      </c>
      <c r="D63" s="2" t="s">
        <v>12</v>
      </c>
      <c r="E63" s="10"/>
      <c r="F63" s="2"/>
      <c r="G63" s="2">
        <v>10.01</v>
      </c>
      <c r="H63" s="2" t="s">
        <v>12</v>
      </c>
      <c r="I63" s="2"/>
      <c r="J63" s="10"/>
      <c r="K63" s="2"/>
      <c r="L63" s="2">
        <v>9.9600000000000009</v>
      </c>
      <c r="M63" s="2" t="s">
        <v>12</v>
      </c>
      <c r="N63" s="2"/>
      <c r="O63" s="10"/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O64"/>
  <sheetViews>
    <sheetView workbookViewId="0">
      <selection activeCell="L5" sqref="L5:N58"/>
    </sheetView>
  </sheetViews>
  <sheetFormatPr defaultRowHeight="15"/>
  <cols>
    <col min="2" max="2" width="6.42578125" customWidth="1"/>
    <col min="3" max="3" width="5.85546875" customWidth="1"/>
    <col min="4" max="4" width="6.5703125" customWidth="1"/>
    <col min="5" max="5" width="7" style="9" customWidth="1"/>
    <col min="6" max="6" width="6" customWidth="1"/>
    <col min="7" max="8" width="6.7109375" customWidth="1"/>
    <col min="9" max="9" width="7.28515625" customWidth="1"/>
    <col min="10" max="10" width="7.85546875" style="9" customWidth="1"/>
    <col min="11" max="12" width="7.28515625" customWidth="1"/>
    <col min="13" max="13" width="6.42578125" customWidth="1"/>
    <col min="14" max="14" width="6.28515625" customWidth="1"/>
    <col min="15" max="15" width="7" style="9" customWidth="1"/>
  </cols>
  <sheetData>
    <row r="1" spans="2:15">
      <c r="B1" s="5" t="s">
        <v>25</v>
      </c>
    </row>
    <row r="3" spans="2:15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15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15">
      <c r="B5" s="2">
        <v>59.6</v>
      </c>
      <c r="C5" s="2">
        <v>68</v>
      </c>
      <c r="D5" s="2">
        <v>64</v>
      </c>
      <c r="E5" s="10">
        <f t="shared" ref="E5:E36" si="0">AVERAGE(B5:D5)</f>
        <v>63.866666666666667</v>
      </c>
      <c r="F5" s="2"/>
      <c r="G5" s="2">
        <v>64.2</v>
      </c>
      <c r="H5" s="2">
        <v>58.4</v>
      </c>
      <c r="I5" s="2">
        <v>55</v>
      </c>
      <c r="J5" s="10">
        <f t="shared" ref="J5:J36" si="1">AVERAGE(G5:I5)</f>
        <v>59.199999999999996</v>
      </c>
      <c r="K5" s="2"/>
      <c r="L5" s="2">
        <v>59.4</v>
      </c>
      <c r="M5" s="2">
        <v>50</v>
      </c>
      <c r="N5" s="2">
        <v>53.8</v>
      </c>
      <c r="O5" s="10">
        <f t="shared" ref="O5:O36" si="2">AVERAGE(L5:N5)</f>
        <v>54.4</v>
      </c>
    </row>
    <row r="6" spans="2:15">
      <c r="B6" s="2">
        <v>56.4</v>
      </c>
      <c r="C6" s="2">
        <v>51</v>
      </c>
      <c r="D6" s="2">
        <v>46.2</v>
      </c>
      <c r="E6" s="10">
        <f t="shared" si="0"/>
        <v>51.20000000000001</v>
      </c>
      <c r="F6" s="2"/>
      <c r="G6" s="2">
        <v>60</v>
      </c>
      <c r="H6" s="2">
        <v>57.6</v>
      </c>
      <c r="I6" s="2">
        <v>64</v>
      </c>
      <c r="J6" s="10">
        <f t="shared" si="1"/>
        <v>60.533333333333331</v>
      </c>
      <c r="K6" s="2"/>
      <c r="L6" s="2">
        <v>50.8</v>
      </c>
      <c r="M6" s="2">
        <v>42</v>
      </c>
      <c r="N6" s="2">
        <v>45.8</v>
      </c>
      <c r="O6" s="10">
        <f t="shared" si="2"/>
        <v>46.199999999999996</v>
      </c>
    </row>
    <row r="7" spans="2:15">
      <c r="B7" s="2">
        <v>47.6</v>
      </c>
      <c r="C7" s="2">
        <v>42</v>
      </c>
      <c r="D7" s="2">
        <v>37.6</v>
      </c>
      <c r="E7" s="10">
        <f t="shared" si="0"/>
        <v>42.4</v>
      </c>
      <c r="F7" s="2"/>
      <c r="G7" s="2">
        <v>39.6</v>
      </c>
      <c r="H7" s="2">
        <v>48.8</v>
      </c>
      <c r="I7" s="2">
        <v>52</v>
      </c>
      <c r="J7" s="10">
        <f t="shared" si="1"/>
        <v>46.800000000000004</v>
      </c>
      <c r="K7" s="2"/>
      <c r="L7" s="2">
        <v>35</v>
      </c>
      <c r="M7" s="2">
        <v>39.200000000000003</v>
      </c>
      <c r="N7" s="2">
        <v>42</v>
      </c>
      <c r="O7" s="10">
        <f t="shared" si="2"/>
        <v>38.733333333333334</v>
      </c>
    </row>
    <row r="8" spans="2:15">
      <c r="B8" s="2">
        <v>43</v>
      </c>
      <c r="C8" s="2">
        <v>45</v>
      </c>
      <c r="D8" s="2">
        <v>37.200000000000003</v>
      </c>
      <c r="E8" s="10">
        <f t="shared" si="0"/>
        <v>41.733333333333334</v>
      </c>
      <c r="F8" s="2"/>
      <c r="G8" s="2">
        <v>32</v>
      </c>
      <c r="H8" s="2">
        <v>33</v>
      </c>
      <c r="I8" s="2">
        <v>34</v>
      </c>
      <c r="J8" s="10">
        <f t="shared" si="1"/>
        <v>33</v>
      </c>
      <c r="K8" s="2"/>
      <c r="L8" s="2">
        <v>32</v>
      </c>
      <c r="M8" s="2">
        <v>41</v>
      </c>
      <c r="N8" s="2">
        <v>37</v>
      </c>
      <c r="O8" s="10">
        <f t="shared" si="2"/>
        <v>36.666666666666664</v>
      </c>
    </row>
    <row r="9" spans="2:15">
      <c r="B9" s="2">
        <v>48.2</v>
      </c>
      <c r="C9" s="2">
        <v>41.4</v>
      </c>
      <c r="D9" s="2">
        <v>53</v>
      </c>
      <c r="E9" s="10">
        <f t="shared" si="0"/>
        <v>47.533333333333331</v>
      </c>
      <c r="F9" s="2"/>
      <c r="G9" s="2">
        <v>39</v>
      </c>
      <c r="H9" s="2">
        <v>40</v>
      </c>
      <c r="I9" s="2">
        <v>38</v>
      </c>
      <c r="J9" s="10">
        <f t="shared" si="1"/>
        <v>39</v>
      </c>
      <c r="K9" s="2"/>
      <c r="L9" s="2">
        <v>50</v>
      </c>
      <c r="M9" s="2">
        <v>57</v>
      </c>
      <c r="N9" s="2">
        <v>55</v>
      </c>
      <c r="O9" s="10">
        <f t="shared" si="2"/>
        <v>54</v>
      </c>
    </row>
    <row r="10" spans="2:15">
      <c r="B10" s="2">
        <v>35.6</v>
      </c>
      <c r="C10" s="2">
        <v>29.6</v>
      </c>
      <c r="D10" s="2">
        <v>43.8</v>
      </c>
      <c r="E10" s="10">
        <f t="shared" si="0"/>
        <v>36.333333333333336</v>
      </c>
      <c r="F10" s="2"/>
      <c r="G10" s="2">
        <v>44</v>
      </c>
      <c r="H10" s="2">
        <v>42</v>
      </c>
      <c r="I10" s="2">
        <v>36.4</v>
      </c>
      <c r="J10" s="10">
        <f t="shared" si="1"/>
        <v>40.800000000000004</v>
      </c>
      <c r="K10" s="2"/>
      <c r="L10" s="2">
        <v>33</v>
      </c>
      <c r="M10" s="2">
        <v>32.200000000000003</v>
      </c>
      <c r="N10" s="2">
        <v>36.200000000000003</v>
      </c>
      <c r="O10" s="10">
        <f t="shared" si="2"/>
        <v>33.800000000000004</v>
      </c>
    </row>
    <row r="11" spans="2:15">
      <c r="B11" s="2">
        <v>33.6</v>
      </c>
      <c r="C11" s="2">
        <v>43.6</v>
      </c>
      <c r="D11" s="2">
        <v>40</v>
      </c>
      <c r="E11" s="10">
        <f t="shared" si="0"/>
        <v>39.06666666666667</v>
      </c>
      <c r="F11" s="2"/>
      <c r="G11" s="2">
        <v>45</v>
      </c>
      <c r="H11" s="2">
        <v>43</v>
      </c>
      <c r="I11" s="2">
        <v>46</v>
      </c>
      <c r="J11" s="10">
        <f t="shared" si="1"/>
        <v>44.666666666666664</v>
      </c>
      <c r="K11" s="2"/>
      <c r="L11" s="2">
        <v>36</v>
      </c>
      <c r="M11" s="2">
        <v>35.6</v>
      </c>
      <c r="N11" s="2">
        <v>34</v>
      </c>
      <c r="O11" s="10">
        <f t="shared" si="2"/>
        <v>35.199999999999996</v>
      </c>
    </row>
    <row r="12" spans="2:15">
      <c r="B12" s="2">
        <v>42</v>
      </c>
      <c r="C12" s="2">
        <v>35.4</v>
      </c>
      <c r="D12" s="2">
        <v>40.4</v>
      </c>
      <c r="E12" s="10">
        <f t="shared" si="0"/>
        <v>39.266666666666673</v>
      </c>
      <c r="F12" s="2"/>
      <c r="G12" s="2">
        <v>48</v>
      </c>
      <c r="H12" s="2">
        <v>45.6</v>
      </c>
      <c r="I12" s="2">
        <v>42</v>
      </c>
      <c r="J12" s="10">
        <f t="shared" si="1"/>
        <v>45.199999999999996</v>
      </c>
      <c r="K12" s="2"/>
      <c r="L12" s="2">
        <v>40.200000000000003</v>
      </c>
      <c r="M12" s="2">
        <v>36.4</v>
      </c>
      <c r="N12" s="2">
        <v>43.8</v>
      </c>
      <c r="O12" s="10">
        <f t="shared" si="2"/>
        <v>40.133333333333333</v>
      </c>
    </row>
    <row r="13" spans="2:15">
      <c r="B13" s="2">
        <v>40</v>
      </c>
      <c r="C13" s="2">
        <v>43.8</v>
      </c>
      <c r="D13" s="2">
        <v>39.799999999999997</v>
      </c>
      <c r="E13" s="10">
        <f t="shared" si="0"/>
        <v>41.199999999999996</v>
      </c>
      <c r="F13" s="2"/>
      <c r="G13" s="2">
        <v>34</v>
      </c>
      <c r="H13" s="2">
        <v>36</v>
      </c>
      <c r="I13" s="2">
        <v>40.200000000000003</v>
      </c>
      <c r="J13" s="10">
        <f t="shared" si="1"/>
        <v>36.733333333333334</v>
      </c>
      <c r="K13" s="2"/>
      <c r="L13" s="2">
        <v>35</v>
      </c>
      <c r="M13" s="2">
        <v>43.4</v>
      </c>
      <c r="N13" s="2">
        <v>39.200000000000003</v>
      </c>
      <c r="O13" s="10">
        <f t="shared" si="2"/>
        <v>39.200000000000003</v>
      </c>
    </row>
    <row r="14" spans="2:15">
      <c r="B14" s="2">
        <v>32.799999999999997</v>
      </c>
      <c r="C14" s="2">
        <v>39</v>
      </c>
      <c r="D14" s="2">
        <v>34.799999999999997</v>
      </c>
      <c r="E14" s="10">
        <f t="shared" si="0"/>
        <v>35.533333333333331</v>
      </c>
      <c r="F14" s="2"/>
      <c r="G14" s="2">
        <v>30.4</v>
      </c>
      <c r="H14" s="2">
        <v>34.200000000000003</v>
      </c>
      <c r="I14" s="2">
        <v>33</v>
      </c>
      <c r="J14" s="10">
        <f t="shared" si="1"/>
        <v>32.533333333333331</v>
      </c>
      <c r="K14" s="2"/>
      <c r="L14" s="2">
        <v>40</v>
      </c>
      <c r="M14" s="2">
        <v>35.799999999999997</v>
      </c>
      <c r="N14" s="2">
        <v>37.6</v>
      </c>
      <c r="O14" s="10">
        <f t="shared" si="2"/>
        <v>37.800000000000004</v>
      </c>
    </row>
    <row r="15" spans="2:15">
      <c r="B15" s="2">
        <v>43.4</v>
      </c>
      <c r="C15" s="2">
        <v>48.6</v>
      </c>
      <c r="D15" s="2">
        <v>45</v>
      </c>
      <c r="E15" s="10">
        <f t="shared" si="0"/>
        <v>45.666666666666664</v>
      </c>
      <c r="F15" s="2"/>
      <c r="G15" s="2">
        <v>56</v>
      </c>
      <c r="H15" s="2">
        <v>55.8</v>
      </c>
      <c r="I15" s="2">
        <v>48.6</v>
      </c>
      <c r="J15" s="10">
        <f t="shared" si="1"/>
        <v>53.466666666666669</v>
      </c>
      <c r="K15" s="2"/>
      <c r="L15" s="2">
        <v>45</v>
      </c>
      <c r="M15" s="2">
        <v>48.6</v>
      </c>
      <c r="N15" s="2">
        <v>55.4</v>
      </c>
      <c r="O15" s="10">
        <f t="shared" si="2"/>
        <v>49.666666666666664</v>
      </c>
    </row>
    <row r="16" spans="2:15">
      <c r="B16" s="2">
        <v>38.799999999999997</v>
      </c>
      <c r="C16" s="2">
        <v>40.200000000000003</v>
      </c>
      <c r="D16" s="2">
        <v>34.799999999999997</v>
      </c>
      <c r="E16" s="10">
        <f t="shared" si="0"/>
        <v>37.93333333333333</v>
      </c>
      <c r="F16" s="2"/>
      <c r="G16" s="2">
        <v>34</v>
      </c>
      <c r="H16" s="2">
        <v>39.200000000000003</v>
      </c>
      <c r="I16" s="2">
        <v>32.200000000000003</v>
      </c>
      <c r="J16" s="10">
        <f t="shared" si="1"/>
        <v>35.133333333333333</v>
      </c>
      <c r="K16" s="2"/>
      <c r="L16" s="2">
        <v>41.4</v>
      </c>
      <c r="M16" s="2">
        <v>42</v>
      </c>
      <c r="N16" s="2">
        <v>39</v>
      </c>
      <c r="O16" s="10">
        <f t="shared" si="2"/>
        <v>40.800000000000004</v>
      </c>
    </row>
    <row r="17" spans="2:15">
      <c r="B17" s="2">
        <v>47</v>
      </c>
      <c r="C17" s="2">
        <v>44</v>
      </c>
      <c r="D17" s="2">
        <v>40.6</v>
      </c>
      <c r="E17" s="10">
        <f t="shared" si="0"/>
        <v>43.866666666666667</v>
      </c>
      <c r="F17" s="2"/>
      <c r="G17" s="2">
        <v>35.6</v>
      </c>
      <c r="H17" s="2">
        <v>40.799999999999997</v>
      </c>
      <c r="I17" s="2">
        <v>37</v>
      </c>
      <c r="J17" s="10">
        <f t="shared" si="1"/>
        <v>37.800000000000004</v>
      </c>
      <c r="K17" s="2"/>
      <c r="L17" s="2">
        <v>43.2</v>
      </c>
      <c r="M17" s="2">
        <v>44.2</v>
      </c>
      <c r="N17" s="2">
        <v>34.4</v>
      </c>
      <c r="O17" s="10">
        <f t="shared" si="2"/>
        <v>40.6</v>
      </c>
    </row>
    <row r="18" spans="2:15">
      <c r="B18" s="2">
        <v>42</v>
      </c>
      <c r="C18" s="2">
        <v>47.4</v>
      </c>
      <c r="D18" s="2">
        <v>52.2</v>
      </c>
      <c r="E18" s="10">
        <f t="shared" si="0"/>
        <v>47.20000000000001</v>
      </c>
      <c r="F18" s="2"/>
      <c r="G18" s="2">
        <v>53.4</v>
      </c>
      <c r="H18" s="2">
        <v>59.6</v>
      </c>
      <c r="I18" s="2">
        <v>56</v>
      </c>
      <c r="J18" s="10">
        <f t="shared" si="1"/>
        <v>56.333333333333336</v>
      </c>
      <c r="K18" s="2"/>
      <c r="L18" s="2">
        <v>46.8</v>
      </c>
      <c r="M18" s="2">
        <v>52.6</v>
      </c>
      <c r="N18" s="2">
        <v>58</v>
      </c>
      <c r="O18" s="10">
        <f t="shared" si="2"/>
        <v>52.466666666666669</v>
      </c>
    </row>
    <row r="19" spans="2:15">
      <c r="B19" s="2">
        <v>43</v>
      </c>
      <c r="C19" s="2">
        <v>39.6</v>
      </c>
      <c r="D19" s="2">
        <v>34.799999999999997</v>
      </c>
      <c r="E19" s="10">
        <f t="shared" si="0"/>
        <v>39.133333333333333</v>
      </c>
      <c r="F19" s="2"/>
      <c r="G19" s="2">
        <v>44.2</v>
      </c>
      <c r="H19" s="2">
        <v>39.799999999999997</v>
      </c>
      <c r="I19" s="2">
        <v>41</v>
      </c>
      <c r="J19" s="10">
        <f t="shared" si="1"/>
        <v>41.666666666666664</v>
      </c>
      <c r="K19" s="2"/>
      <c r="L19" s="2">
        <v>35</v>
      </c>
      <c r="M19" s="2">
        <v>39</v>
      </c>
      <c r="N19" s="2">
        <v>40</v>
      </c>
      <c r="O19" s="10">
        <f t="shared" si="2"/>
        <v>38</v>
      </c>
    </row>
    <row r="20" spans="2:15">
      <c r="B20" s="2">
        <v>51.6</v>
      </c>
      <c r="C20" s="2">
        <v>55</v>
      </c>
      <c r="D20" s="2">
        <v>59.4</v>
      </c>
      <c r="E20" s="10">
        <f t="shared" si="0"/>
        <v>55.333333333333336</v>
      </c>
      <c r="F20" s="2"/>
      <c r="G20" s="2">
        <v>45</v>
      </c>
      <c r="H20" s="2">
        <v>42</v>
      </c>
      <c r="I20" s="2">
        <v>52.4</v>
      </c>
      <c r="J20" s="10">
        <f t="shared" si="1"/>
        <v>46.466666666666669</v>
      </c>
      <c r="K20" s="2"/>
      <c r="L20" s="2">
        <v>52.2</v>
      </c>
      <c r="M20" s="2">
        <v>46.2</v>
      </c>
      <c r="N20" s="2">
        <v>57.8</v>
      </c>
      <c r="O20" s="10">
        <f t="shared" si="2"/>
        <v>52.066666666666663</v>
      </c>
    </row>
    <row r="21" spans="2:15">
      <c r="B21" s="2">
        <v>56.6</v>
      </c>
      <c r="C21" s="2">
        <v>52.2</v>
      </c>
      <c r="D21" s="2">
        <v>59</v>
      </c>
      <c r="E21" s="10">
        <f t="shared" si="0"/>
        <v>55.933333333333337</v>
      </c>
      <c r="F21" s="2"/>
      <c r="G21" s="2">
        <v>51.2</v>
      </c>
      <c r="H21" s="2">
        <v>43</v>
      </c>
      <c r="I21" s="2">
        <v>45</v>
      </c>
      <c r="J21" s="10">
        <f t="shared" si="1"/>
        <v>46.4</v>
      </c>
      <c r="K21" s="2"/>
      <c r="L21" s="2">
        <v>46</v>
      </c>
      <c r="M21" s="2">
        <v>56</v>
      </c>
      <c r="N21" s="2">
        <v>51.8</v>
      </c>
      <c r="O21" s="10">
        <f t="shared" si="2"/>
        <v>51.266666666666673</v>
      </c>
    </row>
    <row r="22" spans="2:15">
      <c r="B22" s="2">
        <v>42</v>
      </c>
      <c r="C22" s="2">
        <v>40.6</v>
      </c>
      <c r="D22" s="2">
        <v>45</v>
      </c>
      <c r="E22" s="10">
        <f t="shared" si="0"/>
        <v>42.533333333333331</v>
      </c>
      <c r="F22" s="2"/>
      <c r="G22" s="2">
        <v>40.4</v>
      </c>
      <c r="H22" s="2">
        <v>33</v>
      </c>
      <c r="I22" s="2">
        <v>35</v>
      </c>
      <c r="J22" s="10">
        <f t="shared" si="1"/>
        <v>36.133333333333333</v>
      </c>
      <c r="K22" s="2"/>
      <c r="L22" s="2">
        <v>46.2</v>
      </c>
      <c r="M22" s="2">
        <v>34.200000000000003</v>
      </c>
      <c r="N22" s="2">
        <v>39.6</v>
      </c>
      <c r="O22" s="10">
        <f t="shared" si="2"/>
        <v>40</v>
      </c>
    </row>
    <row r="23" spans="2:15">
      <c r="B23" s="2">
        <v>54</v>
      </c>
      <c r="C23" s="2">
        <v>52</v>
      </c>
      <c r="D23" s="2">
        <v>48</v>
      </c>
      <c r="E23" s="10">
        <f t="shared" si="0"/>
        <v>51.333333333333336</v>
      </c>
      <c r="F23" s="2"/>
      <c r="G23" s="2">
        <v>65.599999999999994</v>
      </c>
      <c r="H23" s="2">
        <v>61</v>
      </c>
      <c r="I23" s="2">
        <v>64</v>
      </c>
      <c r="J23" s="10">
        <f t="shared" si="1"/>
        <v>63.533333333333331</v>
      </c>
      <c r="K23" s="2"/>
      <c r="L23" s="2">
        <v>55.8</v>
      </c>
      <c r="M23" s="2">
        <v>62</v>
      </c>
      <c r="N23" s="2">
        <v>59.4</v>
      </c>
      <c r="O23" s="10">
        <f t="shared" si="2"/>
        <v>59.066666666666663</v>
      </c>
    </row>
    <row r="24" spans="2:15">
      <c r="B24" s="2">
        <v>39</v>
      </c>
      <c r="C24" s="2">
        <v>40.799999999999997</v>
      </c>
      <c r="D24" s="2">
        <v>37</v>
      </c>
      <c r="E24" s="10">
        <f t="shared" si="0"/>
        <v>38.93333333333333</v>
      </c>
      <c r="F24" s="2"/>
      <c r="G24" s="2">
        <v>42</v>
      </c>
      <c r="H24" s="2">
        <v>47</v>
      </c>
      <c r="I24" s="2">
        <v>50</v>
      </c>
      <c r="J24" s="10">
        <f t="shared" si="1"/>
        <v>46.333333333333336</v>
      </c>
      <c r="K24" s="2"/>
      <c r="L24" s="2">
        <v>36.799999999999997</v>
      </c>
      <c r="M24" s="2">
        <v>41.4</v>
      </c>
      <c r="N24" s="2">
        <v>45.8</v>
      </c>
      <c r="O24" s="10">
        <f t="shared" si="2"/>
        <v>41.333333333333329</v>
      </c>
    </row>
    <row r="25" spans="2:15">
      <c r="B25" s="2">
        <v>58</v>
      </c>
      <c r="C25" s="2">
        <v>53.2</v>
      </c>
      <c r="D25" s="2">
        <v>47.8</v>
      </c>
      <c r="E25" s="10">
        <f t="shared" si="0"/>
        <v>53</v>
      </c>
      <c r="F25" s="2"/>
      <c r="G25" s="2">
        <v>48</v>
      </c>
      <c r="H25" s="2">
        <v>45</v>
      </c>
      <c r="I25" s="2">
        <v>39</v>
      </c>
      <c r="J25" s="10">
        <f t="shared" si="1"/>
        <v>44</v>
      </c>
      <c r="K25" s="2"/>
      <c r="L25" s="2">
        <v>42.2</v>
      </c>
      <c r="M25" s="2">
        <v>53.2</v>
      </c>
      <c r="N25" s="2">
        <v>47.6</v>
      </c>
      <c r="O25" s="10">
        <f t="shared" si="2"/>
        <v>47.666666666666664</v>
      </c>
    </row>
    <row r="26" spans="2:15">
      <c r="B26" s="2">
        <v>52</v>
      </c>
      <c r="C26" s="2">
        <v>54.2</v>
      </c>
      <c r="D26" s="2">
        <v>60.4</v>
      </c>
      <c r="E26" s="10">
        <f t="shared" si="0"/>
        <v>55.533333333333331</v>
      </c>
      <c r="F26" s="2"/>
      <c r="G26" s="2">
        <v>61.2</v>
      </c>
      <c r="H26" s="2">
        <v>68</v>
      </c>
      <c r="I26" s="2">
        <v>63</v>
      </c>
      <c r="J26" s="10">
        <f t="shared" si="1"/>
        <v>64.066666666666663</v>
      </c>
      <c r="K26" s="2"/>
      <c r="L26" s="2">
        <v>55.2</v>
      </c>
      <c r="M26" s="2">
        <v>65.8</v>
      </c>
      <c r="N26" s="2">
        <v>60.6</v>
      </c>
      <c r="O26" s="10">
        <f t="shared" si="2"/>
        <v>60.533333333333331</v>
      </c>
    </row>
    <row r="27" spans="2:15">
      <c r="B27" s="2">
        <v>35.200000000000003</v>
      </c>
      <c r="C27" s="2">
        <v>39</v>
      </c>
      <c r="D27" s="2">
        <v>45.8</v>
      </c>
      <c r="E27" s="10">
        <f t="shared" si="0"/>
        <v>40</v>
      </c>
      <c r="F27" s="2"/>
      <c r="G27" s="2">
        <v>37</v>
      </c>
      <c r="H27" s="2">
        <v>33</v>
      </c>
      <c r="I27" s="2">
        <v>40.6</v>
      </c>
      <c r="J27" s="10">
        <f t="shared" si="1"/>
        <v>36.866666666666667</v>
      </c>
      <c r="K27" s="2"/>
      <c r="L27" s="2">
        <v>45.2</v>
      </c>
      <c r="M27" s="2">
        <v>43</v>
      </c>
      <c r="N27" s="2">
        <v>39.799999999999997</v>
      </c>
      <c r="O27" s="10">
        <f t="shared" si="2"/>
        <v>42.666666666666664</v>
      </c>
    </row>
    <row r="28" spans="2:15">
      <c r="B28" s="2">
        <v>32</v>
      </c>
      <c r="C28" s="2">
        <v>33.6</v>
      </c>
      <c r="D28" s="2">
        <v>30</v>
      </c>
      <c r="E28" s="10">
        <f t="shared" si="0"/>
        <v>31.866666666666664</v>
      </c>
      <c r="F28" s="2"/>
      <c r="G28" s="2">
        <v>32.200000000000003</v>
      </c>
      <c r="H28" s="2">
        <v>39.799999999999997</v>
      </c>
      <c r="I28" s="2">
        <v>42</v>
      </c>
      <c r="J28" s="10">
        <f t="shared" si="1"/>
        <v>38</v>
      </c>
      <c r="K28" s="2"/>
      <c r="L28" s="2">
        <v>33.200000000000003</v>
      </c>
      <c r="M28" s="2">
        <v>29.6</v>
      </c>
      <c r="N28" s="2">
        <v>38.799999999999997</v>
      </c>
      <c r="O28" s="10">
        <f t="shared" si="2"/>
        <v>33.866666666666667</v>
      </c>
    </row>
    <row r="29" spans="2:15">
      <c r="B29" s="2">
        <v>66.599999999999994</v>
      </c>
      <c r="C29" s="2">
        <v>72.2</v>
      </c>
      <c r="D29" s="2">
        <v>68</v>
      </c>
      <c r="E29" s="10">
        <f t="shared" si="0"/>
        <v>68.933333333333337</v>
      </c>
      <c r="F29" s="2"/>
      <c r="G29" s="2">
        <v>61.2</v>
      </c>
      <c r="H29" s="2">
        <v>70</v>
      </c>
      <c r="I29" s="2">
        <v>66.8</v>
      </c>
      <c r="J29" s="10">
        <f t="shared" si="1"/>
        <v>66</v>
      </c>
      <c r="K29" s="2"/>
      <c r="L29" s="2">
        <v>68</v>
      </c>
      <c r="M29" s="2">
        <v>66.2</v>
      </c>
      <c r="N29" s="2">
        <v>56.8</v>
      </c>
      <c r="O29" s="10">
        <f t="shared" si="2"/>
        <v>63.666666666666664</v>
      </c>
    </row>
    <row r="30" spans="2:15">
      <c r="B30" s="2">
        <v>57.4</v>
      </c>
      <c r="C30" s="2">
        <v>63.2</v>
      </c>
      <c r="D30" s="2">
        <v>70.599999999999994</v>
      </c>
      <c r="E30" s="10">
        <f t="shared" si="0"/>
        <v>63.733333333333327</v>
      </c>
      <c r="F30" s="2"/>
      <c r="G30" s="2">
        <v>63.6</v>
      </c>
      <c r="H30" s="2">
        <v>54</v>
      </c>
      <c r="I30" s="2">
        <v>58</v>
      </c>
      <c r="J30" s="10">
        <f t="shared" si="1"/>
        <v>58.533333333333331</v>
      </c>
      <c r="K30" s="2"/>
      <c r="L30" s="2">
        <v>70</v>
      </c>
      <c r="M30" s="2">
        <v>68.2</v>
      </c>
      <c r="N30" s="2">
        <v>64</v>
      </c>
      <c r="O30" s="10">
        <f t="shared" si="2"/>
        <v>67.399999999999991</v>
      </c>
    </row>
    <row r="31" spans="2:15">
      <c r="B31" s="2">
        <v>60</v>
      </c>
      <c r="C31" s="2">
        <v>63</v>
      </c>
      <c r="D31" s="2">
        <v>56.6</v>
      </c>
      <c r="E31" s="10">
        <f t="shared" si="0"/>
        <v>59.866666666666667</v>
      </c>
      <c r="F31" s="2"/>
      <c r="G31" s="2">
        <v>62.8</v>
      </c>
      <c r="H31" s="2">
        <v>69</v>
      </c>
      <c r="I31" s="2">
        <v>59</v>
      </c>
      <c r="J31" s="10">
        <f t="shared" si="1"/>
        <v>63.6</v>
      </c>
      <c r="K31" s="2"/>
      <c r="L31" s="2">
        <v>63.4</v>
      </c>
      <c r="M31" s="2">
        <v>68.2</v>
      </c>
      <c r="N31" s="2">
        <v>70</v>
      </c>
      <c r="O31" s="10">
        <f t="shared" si="2"/>
        <v>67.2</v>
      </c>
    </row>
    <row r="32" spans="2:15">
      <c r="B32" s="2">
        <v>52</v>
      </c>
      <c r="C32" s="2">
        <v>59.8</v>
      </c>
      <c r="D32" s="2">
        <v>66.8</v>
      </c>
      <c r="E32" s="10">
        <f t="shared" si="0"/>
        <v>59.533333333333331</v>
      </c>
      <c r="F32" s="2"/>
      <c r="G32" s="2">
        <v>50</v>
      </c>
      <c r="H32" s="2">
        <v>59.6</v>
      </c>
      <c r="I32" s="2">
        <v>55</v>
      </c>
      <c r="J32" s="10">
        <f t="shared" si="1"/>
        <v>54.866666666666667</v>
      </c>
      <c r="K32" s="2"/>
      <c r="L32" s="2">
        <v>68</v>
      </c>
      <c r="M32" s="2">
        <v>64</v>
      </c>
      <c r="N32" s="2">
        <v>60.4</v>
      </c>
      <c r="O32" s="10">
        <f t="shared" si="2"/>
        <v>64.13333333333334</v>
      </c>
    </row>
    <row r="33" spans="2:15">
      <c r="B33" s="2">
        <v>65</v>
      </c>
      <c r="C33" s="2">
        <v>70</v>
      </c>
      <c r="D33" s="2">
        <v>68</v>
      </c>
      <c r="E33" s="10">
        <f t="shared" si="0"/>
        <v>67.666666666666671</v>
      </c>
      <c r="F33" s="2"/>
      <c r="G33" s="2">
        <v>64.2</v>
      </c>
      <c r="H33" s="2">
        <v>59.8</v>
      </c>
      <c r="I33" s="2">
        <v>68.400000000000006</v>
      </c>
      <c r="J33" s="10">
        <f t="shared" si="1"/>
        <v>64.13333333333334</v>
      </c>
      <c r="K33" s="2"/>
      <c r="L33" s="2">
        <v>63</v>
      </c>
      <c r="M33" s="2">
        <v>52</v>
      </c>
      <c r="N33" s="2">
        <v>56</v>
      </c>
      <c r="O33" s="10">
        <f t="shared" si="2"/>
        <v>57</v>
      </c>
    </row>
    <row r="34" spans="2:15">
      <c r="B34" s="2">
        <v>40</v>
      </c>
      <c r="C34" s="2">
        <v>37.4</v>
      </c>
      <c r="D34" s="2">
        <v>43.2</v>
      </c>
      <c r="E34" s="10">
        <f t="shared" si="0"/>
        <v>40.200000000000003</v>
      </c>
      <c r="F34" s="2"/>
      <c r="G34" s="2">
        <v>40.200000000000003</v>
      </c>
      <c r="H34" s="2">
        <v>48.6</v>
      </c>
      <c r="I34" s="2">
        <v>44.2</v>
      </c>
      <c r="J34" s="10">
        <f t="shared" si="1"/>
        <v>44.333333333333336</v>
      </c>
      <c r="K34" s="2"/>
      <c r="L34" s="2">
        <v>49</v>
      </c>
      <c r="M34" s="2">
        <v>52</v>
      </c>
      <c r="N34" s="2">
        <v>43.2</v>
      </c>
      <c r="O34" s="10">
        <f t="shared" si="2"/>
        <v>48.066666666666663</v>
      </c>
    </row>
    <row r="35" spans="2:15">
      <c r="B35" s="2">
        <v>39.799999999999997</v>
      </c>
      <c r="C35" s="2">
        <v>45.8</v>
      </c>
      <c r="D35" s="2">
        <v>41</v>
      </c>
      <c r="E35" s="10">
        <f t="shared" si="0"/>
        <v>42.199999999999996</v>
      </c>
      <c r="F35" s="2"/>
      <c r="G35" s="2">
        <v>35.799999999999997</v>
      </c>
      <c r="H35" s="2">
        <v>43</v>
      </c>
      <c r="I35" s="2">
        <v>39.4</v>
      </c>
      <c r="J35" s="10">
        <f t="shared" si="1"/>
        <v>39.4</v>
      </c>
      <c r="K35" s="2"/>
      <c r="L35" s="2">
        <v>35</v>
      </c>
      <c r="M35" s="2">
        <v>36</v>
      </c>
      <c r="N35" s="2">
        <v>39.799999999999997</v>
      </c>
      <c r="O35" s="10">
        <f t="shared" si="2"/>
        <v>36.93333333333333</v>
      </c>
    </row>
    <row r="36" spans="2:15">
      <c r="B36" s="2">
        <v>35.799999999999997</v>
      </c>
      <c r="C36" s="2">
        <v>46.6</v>
      </c>
      <c r="D36" s="2">
        <v>41</v>
      </c>
      <c r="E36" s="10">
        <f t="shared" si="0"/>
        <v>41.133333333333333</v>
      </c>
      <c r="F36" s="2"/>
      <c r="G36" s="2">
        <v>42.2</v>
      </c>
      <c r="H36" s="2">
        <v>45.4</v>
      </c>
      <c r="I36" s="2">
        <v>47</v>
      </c>
      <c r="J36" s="10">
        <f t="shared" si="1"/>
        <v>44.866666666666667</v>
      </c>
      <c r="K36" s="2"/>
      <c r="L36" s="2">
        <v>38.799999999999997</v>
      </c>
      <c r="M36" s="2">
        <v>40</v>
      </c>
      <c r="N36" s="2">
        <v>37</v>
      </c>
      <c r="O36" s="10">
        <f t="shared" si="2"/>
        <v>38.6</v>
      </c>
    </row>
    <row r="37" spans="2:15">
      <c r="B37" s="2">
        <v>45.6</v>
      </c>
      <c r="C37" s="2">
        <v>40</v>
      </c>
      <c r="D37" s="2">
        <v>34.6</v>
      </c>
      <c r="E37" s="10">
        <f t="shared" ref="E37:E58" si="3">AVERAGE(B37:D37)</f>
        <v>40.066666666666663</v>
      </c>
      <c r="F37" s="2"/>
      <c r="G37" s="2">
        <v>40.799999999999997</v>
      </c>
      <c r="H37" s="2">
        <v>37.4</v>
      </c>
      <c r="I37" s="2">
        <v>43.8</v>
      </c>
      <c r="J37" s="10">
        <f t="shared" ref="J37:J58" si="4">AVERAGE(G37:I37)</f>
        <v>40.666666666666664</v>
      </c>
      <c r="K37" s="2"/>
      <c r="L37" s="2">
        <v>46</v>
      </c>
      <c r="M37" s="2">
        <v>39.6</v>
      </c>
      <c r="N37" s="2">
        <v>40.200000000000003</v>
      </c>
      <c r="O37" s="10">
        <f t="shared" ref="O37:O58" si="5">AVERAGE(L37:N37)</f>
        <v>41.93333333333333</v>
      </c>
    </row>
    <row r="38" spans="2:15">
      <c r="B38" s="2">
        <v>44.4</v>
      </c>
      <c r="C38" s="2">
        <v>56.4</v>
      </c>
      <c r="D38" s="2">
        <v>49.8</v>
      </c>
      <c r="E38" s="10">
        <f t="shared" si="3"/>
        <v>50.199999999999996</v>
      </c>
      <c r="F38" s="2"/>
      <c r="G38" s="2">
        <v>50</v>
      </c>
      <c r="H38" s="2">
        <v>46.8</v>
      </c>
      <c r="I38" s="2">
        <v>55</v>
      </c>
      <c r="J38" s="10">
        <f t="shared" si="4"/>
        <v>50.6</v>
      </c>
      <c r="K38" s="2"/>
      <c r="L38" s="2">
        <v>46</v>
      </c>
      <c r="M38" s="2">
        <v>51.8</v>
      </c>
      <c r="N38" s="2">
        <v>43</v>
      </c>
      <c r="O38" s="10">
        <f t="shared" si="5"/>
        <v>46.933333333333337</v>
      </c>
    </row>
    <row r="39" spans="2:15">
      <c r="B39" s="2">
        <v>44.4</v>
      </c>
      <c r="C39" s="2">
        <v>50</v>
      </c>
      <c r="D39" s="2">
        <v>55.2</v>
      </c>
      <c r="E39" s="10">
        <f t="shared" si="3"/>
        <v>49.866666666666674</v>
      </c>
      <c r="F39" s="2"/>
      <c r="G39" s="2">
        <v>50.6</v>
      </c>
      <c r="H39" s="2">
        <v>46.8</v>
      </c>
      <c r="I39" s="2">
        <v>53.8</v>
      </c>
      <c r="J39" s="10">
        <f t="shared" si="4"/>
        <v>50.4</v>
      </c>
      <c r="K39" s="2"/>
      <c r="L39" s="2">
        <v>50.2</v>
      </c>
      <c r="M39" s="2">
        <v>44</v>
      </c>
      <c r="N39" s="2">
        <v>46</v>
      </c>
      <c r="O39" s="10">
        <f t="shared" si="5"/>
        <v>46.733333333333327</v>
      </c>
    </row>
    <row r="40" spans="2:15">
      <c r="B40" s="2">
        <v>51.2</v>
      </c>
      <c r="C40" s="2">
        <v>62.6</v>
      </c>
      <c r="D40" s="2">
        <v>56.8</v>
      </c>
      <c r="E40" s="10">
        <f t="shared" si="3"/>
        <v>56.866666666666674</v>
      </c>
      <c r="F40" s="2"/>
      <c r="G40" s="2">
        <v>57</v>
      </c>
      <c r="H40" s="2">
        <v>60.4</v>
      </c>
      <c r="I40" s="2">
        <v>53.8</v>
      </c>
      <c r="J40" s="10">
        <f t="shared" si="4"/>
        <v>57.066666666666663</v>
      </c>
      <c r="K40" s="2"/>
      <c r="L40" s="2">
        <v>56.4</v>
      </c>
      <c r="M40" s="2">
        <v>58</v>
      </c>
      <c r="N40" s="2">
        <v>63</v>
      </c>
      <c r="O40" s="10">
        <f t="shared" si="5"/>
        <v>59.133333333333333</v>
      </c>
    </row>
    <row r="41" spans="2:15">
      <c r="B41" s="2">
        <v>71</v>
      </c>
      <c r="C41" s="2">
        <v>65.599999999999994</v>
      </c>
      <c r="D41" s="2">
        <v>68.8</v>
      </c>
      <c r="E41" s="10">
        <f t="shared" si="3"/>
        <v>68.466666666666654</v>
      </c>
      <c r="F41" s="2"/>
      <c r="G41" s="2">
        <v>71.2</v>
      </c>
      <c r="H41" s="2">
        <v>63.4</v>
      </c>
      <c r="I41" s="2">
        <v>67.599999999999994</v>
      </c>
      <c r="J41" s="10">
        <f t="shared" si="4"/>
        <v>67.399999999999991</v>
      </c>
      <c r="K41" s="2"/>
      <c r="L41" s="2">
        <v>76.400000000000006</v>
      </c>
      <c r="M41" s="2">
        <v>66.8</v>
      </c>
      <c r="N41" s="2">
        <v>70</v>
      </c>
      <c r="O41" s="10">
        <f t="shared" si="5"/>
        <v>71.066666666666663</v>
      </c>
    </row>
    <row r="42" spans="2:15">
      <c r="B42" s="2">
        <v>45.4</v>
      </c>
      <c r="C42" s="2">
        <v>36.6</v>
      </c>
      <c r="D42" s="2">
        <v>41.2</v>
      </c>
      <c r="E42" s="10">
        <f t="shared" si="3"/>
        <v>41.06666666666667</v>
      </c>
      <c r="F42" s="2"/>
      <c r="G42" s="2">
        <v>45.2</v>
      </c>
      <c r="H42" s="2">
        <v>41</v>
      </c>
      <c r="I42" s="2">
        <v>37.4</v>
      </c>
      <c r="J42" s="10">
        <f t="shared" si="4"/>
        <v>41.199999999999996</v>
      </c>
      <c r="K42" s="2"/>
      <c r="L42" s="2">
        <v>40.6</v>
      </c>
      <c r="M42" s="2">
        <v>34.4</v>
      </c>
      <c r="N42" s="2">
        <v>41.4</v>
      </c>
      <c r="O42" s="10">
        <f t="shared" si="5"/>
        <v>38.800000000000004</v>
      </c>
    </row>
    <row r="43" spans="2:15">
      <c r="B43" s="2">
        <v>42.6</v>
      </c>
      <c r="C43" s="2">
        <v>47.2</v>
      </c>
      <c r="D43" s="2">
        <v>50.6</v>
      </c>
      <c r="E43" s="10">
        <f t="shared" si="3"/>
        <v>46.800000000000004</v>
      </c>
      <c r="F43" s="2"/>
      <c r="G43" s="2">
        <v>42.8</v>
      </c>
      <c r="H43" s="2">
        <v>46.2</v>
      </c>
      <c r="I43" s="2">
        <v>50</v>
      </c>
      <c r="J43" s="10">
        <f t="shared" si="4"/>
        <v>46.333333333333336</v>
      </c>
      <c r="K43" s="2"/>
      <c r="L43" s="2">
        <v>47.2</v>
      </c>
      <c r="M43" s="2">
        <v>45.6</v>
      </c>
      <c r="N43" s="2">
        <v>53.4</v>
      </c>
      <c r="O43" s="10">
        <f t="shared" si="5"/>
        <v>48.733333333333341</v>
      </c>
    </row>
    <row r="44" spans="2:15">
      <c r="B44" s="2">
        <v>66.400000000000006</v>
      </c>
      <c r="C44" s="2">
        <v>60.8</v>
      </c>
      <c r="D44" s="2">
        <v>73.400000000000006</v>
      </c>
      <c r="E44" s="10">
        <f t="shared" si="3"/>
        <v>66.866666666666674</v>
      </c>
      <c r="F44" s="2"/>
      <c r="G44" s="2">
        <v>65.400000000000006</v>
      </c>
      <c r="H44" s="2">
        <v>60.6</v>
      </c>
      <c r="I44" s="2">
        <v>70.599999999999994</v>
      </c>
      <c r="J44" s="10">
        <f t="shared" si="4"/>
        <v>65.533333333333331</v>
      </c>
      <c r="K44" s="2"/>
      <c r="L44" s="2">
        <v>67.8</v>
      </c>
      <c r="M44" s="2">
        <v>71.599999999999994</v>
      </c>
      <c r="N44" s="2">
        <v>66.400000000000006</v>
      </c>
      <c r="O44" s="10">
        <f t="shared" si="5"/>
        <v>68.599999999999994</v>
      </c>
    </row>
    <row r="45" spans="2:15">
      <c r="B45" s="2">
        <v>59.4</v>
      </c>
      <c r="C45" s="2">
        <v>52</v>
      </c>
      <c r="D45" s="2">
        <v>56</v>
      </c>
      <c r="E45" s="10">
        <f t="shared" si="3"/>
        <v>55.800000000000004</v>
      </c>
      <c r="F45" s="2"/>
      <c r="G45" s="2">
        <v>57</v>
      </c>
      <c r="H45" s="2">
        <v>52.4</v>
      </c>
      <c r="I45" s="2">
        <v>59</v>
      </c>
      <c r="J45" s="10">
        <f t="shared" si="4"/>
        <v>56.133333333333333</v>
      </c>
      <c r="K45" s="2"/>
      <c r="L45" s="2">
        <v>58.4</v>
      </c>
      <c r="M45" s="2">
        <v>54.8</v>
      </c>
      <c r="N45" s="2">
        <v>62.6</v>
      </c>
      <c r="O45" s="10">
        <f t="shared" si="5"/>
        <v>58.599999999999994</v>
      </c>
    </row>
    <row r="46" spans="2:15">
      <c r="B46" s="2">
        <v>65.599999999999994</v>
      </c>
      <c r="C46" s="2">
        <v>56.8</v>
      </c>
      <c r="D46" s="2">
        <v>61.2</v>
      </c>
      <c r="E46" s="10">
        <f t="shared" si="3"/>
        <v>61.199999999999996</v>
      </c>
      <c r="F46" s="2"/>
      <c r="G46" s="2">
        <v>57</v>
      </c>
      <c r="H46" s="2">
        <v>61.6</v>
      </c>
      <c r="I46" s="2">
        <v>65.599999999999994</v>
      </c>
      <c r="J46" s="10">
        <f t="shared" si="4"/>
        <v>61.4</v>
      </c>
      <c r="K46" s="2"/>
      <c r="L46" s="2">
        <v>61.6</v>
      </c>
      <c r="M46" s="2">
        <v>68</v>
      </c>
      <c r="N46" s="2">
        <v>60.2</v>
      </c>
      <c r="O46" s="10">
        <f t="shared" si="5"/>
        <v>63.266666666666673</v>
      </c>
    </row>
    <row r="47" spans="2:15">
      <c r="B47" s="2">
        <v>40.6</v>
      </c>
      <c r="C47" s="2">
        <v>35.200000000000003</v>
      </c>
      <c r="D47" s="2">
        <v>46.4</v>
      </c>
      <c r="E47" s="10">
        <f t="shared" si="3"/>
        <v>40.733333333333341</v>
      </c>
      <c r="F47" s="2"/>
      <c r="G47" s="2">
        <v>46.2</v>
      </c>
      <c r="H47" s="2">
        <v>41</v>
      </c>
      <c r="I47" s="2">
        <v>35.4</v>
      </c>
      <c r="J47" s="10">
        <f t="shared" si="4"/>
        <v>40.866666666666667</v>
      </c>
      <c r="K47" s="2"/>
      <c r="L47" s="2">
        <v>40.799999999999997</v>
      </c>
      <c r="M47" s="2">
        <v>46.6</v>
      </c>
      <c r="N47" s="2">
        <v>42.2</v>
      </c>
      <c r="O47" s="10">
        <f t="shared" si="5"/>
        <v>43.20000000000001</v>
      </c>
    </row>
    <row r="48" spans="2:15">
      <c r="B48" s="2">
        <v>41.2</v>
      </c>
      <c r="C48" s="2">
        <v>48</v>
      </c>
      <c r="D48" s="2">
        <v>52.2</v>
      </c>
      <c r="E48" s="10">
        <f t="shared" si="3"/>
        <v>47.133333333333333</v>
      </c>
      <c r="F48" s="2"/>
      <c r="G48" s="2">
        <v>54</v>
      </c>
      <c r="H48" s="2">
        <v>46</v>
      </c>
      <c r="I48" s="2">
        <v>40</v>
      </c>
      <c r="J48" s="10">
        <f t="shared" si="4"/>
        <v>46.666666666666664</v>
      </c>
      <c r="K48" s="2"/>
      <c r="L48" s="2">
        <v>47.6</v>
      </c>
      <c r="M48" s="2">
        <v>40.4</v>
      </c>
      <c r="N48" s="2">
        <v>49.4</v>
      </c>
      <c r="O48" s="10">
        <f t="shared" si="5"/>
        <v>45.800000000000004</v>
      </c>
    </row>
    <row r="49" spans="2:15">
      <c r="B49" s="2">
        <v>36</v>
      </c>
      <c r="C49" s="2">
        <v>44.6</v>
      </c>
      <c r="D49" s="2">
        <v>40</v>
      </c>
      <c r="E49" s="10">
        <f t="shared" si="3"/>
        <v>40.199999999999996</v>
      </c>
      <c r="F49" s="2"/>
      <c r="G49" s="2">
        <v>45.2</v>
      </c>
      <c r="H49" s="2">
        <v>41</v>
      </c>
      <c r="I49" s="2">
        <v>36.200000000000003</v>
      </c>
      <c r="J49" s="10">
        <f t="shared" si="4"/>
        <v>40.800000000000004</v>
      </c>
      <c r="K49" s="2"/>
      <c r="L49" s="2">
        <v>40.799999999999997</v>
      </c>
      <c r="M49" s="2">
        <v>34</v>
      </c>
      <c r="N49" s="2">
        <v>42</v>
      </c>
      <c r="O49" s="10">
        <f t="shared" si="5"/>
        <v>38.93333333333333</v>
      </c>
    </row>
    <row r="50" spans="2:15">
      <c r="B50" s="2">
        <v>52.2</v>
      </c>
      <c r="C50" s="2">
        <v>47.4</v>
      </c>
      <c r="D50" s="2">
        <v>52</v>
      </c>
      <c r="E50" s="10">
        <f t="shared" si="3"/>
        <v>50.533333333333331</v>
      </c>
      <c r="F50" s="2"/>
      <c r="G50" s="2">
        <v>50.4</v>
      </c>
      <c r="H50" s="2">
        <v>55</v>
      </c>
      <c r="I50" s="2">
        <v>46</v>
      </c>
      <c r="J50" s="10">
        <f t="shared" si="4"/>
        <v>50.466666666666669</v>
      </c>
      <c r="K50" s="2"/>
      <c r="L50" s="2">
        <v>47.6</v>
      </c>
      <c r="M50" s="2">
        <v>52.2</v>
      </c>
      <c r="N50" s="2">
        <v>42.6</v>
      </c>
      <c r="O50" s="10">
        <f t="shared" si="5"/>
        <v>47.466666666666669</v>
      </c>
    </row>
    <row r="51" spans="2:15">
      <c r="B51" s="2">
        <v>43.2</v>
      </c>
      <c r="C51" s="2">
        <v>53.6</v>
      </c>
      <c r="D51" s="2">
        <v>48.4</v>
      </c>
      <c r="E51" s="10">
        <f t="shared" si="3"/>
        <v>48.400000000000006</v>
      </c>
      <c r="F51" s="2"/>
      <c r="G51" s="2">
        <v>48.8</v>
      </c>
      <c r="H51" s="2">
        <v>53</v>
      </c>
      <c r="I51" s="2">
        <v>43</v>
      </c>
      <c r="J51" s="10">
        <f t="shared" si="4"/>
        <v>48.266666666666673</v>
      </c>
      <c r="K51" s="2"/>
      <c r="L51" s="2">
        <v>54.6</v>
      </c>
      <c r="M51" s="2">
        <v>47.2</v>
      </c>
      <c r="N51" s="2">
        <v>50</v>
      </c>
      <c r="O51" s="10">
        <f t="shared" si="5"/>
        <v>50.6</v>
      </c>
    </row>
    <row r="52" spans="2:15">
      <c r="B52" s="2">
        <v>45</v>
      </c>
      <c r="C52" s="2">
        <v>36.4</v>
      </c>
      <c r="D52" s="2">
        <v>41</v>
      </c>
      <c r="E52" s="10">
        <f t="shared" si="3"/>
        <v>40.800000000000004</v>
      </c>
      <c r="F52" s="2"/>
      <c r="G52" s="2">
        <v>45</v>
      </c>
      <c r="H52" s="2">
        <v>40</v>
      </c>
      <c r="I52" s="2">
        <v>36</v>
      </c>
      <c r="J52" s="10">
        <f t="shared" si="4"/>
        <v>40.333333333333336</v>
      </c>
      <c r="K52" s="2"/>
      <c r="L52" s="2">
        <v>40.6</v>
      </c>
      <c r="M52" s="2">
        <v>41.4</v>
      </c>
      <c r="N52" s="2">
        <v>47.6</v>
      </c>
      <c r="O52" s="10">
        <f t="shared" si="5"/>
        <v>43.199999999999996</v>
      </c>
    </row>
    <row r="53" spans="2:15">
      <c r="B53" s="2">
        <v>45.8</v>
      </c>
      <c r="C53" s="2">
        <v>50.4</v>
      </c>
      <c r="D53" s="2">
        <v>55.4</v>
      </c>
      <c r="E53" s="10">
        <f t="shared" si="3"/>
        <v>50.533333333333331</v>
      </c>
      <c r="F53" s="2"/>
      <c r="G53" s="2">
        <v>56.8</v>
      </c>
      <c r="H53" s="2">
        <v>45.8</v>
      </c>
      <c r="I53" s="2">
        <v>50</v>
      </c>
      <c r="J53" s="10">
        <f t="shared" si="4"/>
        <v>50.866666666666667</v>
      </c>
      <c r="K53" s="2"/>
      <c r="L53" s="2">
        <v>49.6</v>
      </c>
      <c r="M53" s="2">
        <v>50.4</v>
      </c>
      <c r="N53" s="2">
        <v>56.4</v>
      </c>
      <c r="O53" s="10">
        <f t="shared" si="5"/>
        <v>52.133333333333333</v>
      </c>
    </row>
    <row r="54" spans="2:15">
      <c r="B54" s="2">
        <v>46</v>
      </c>
      <c r="C54" s="2">
        <v>41.8</v>
      </c>
      <c r="D54" s="2">
        <v>37.799999999999997</v>
      </c>
      <c r="E54" s="10">
        <f t="shared" si="3"/>
        <v>41.866666666666667</v>
      </c>
      <c r="F54" s="2"/>
      <c r="G54" s="2">
        <v>47.2</v>
      </c>
      <c r="H54" s="2">
        <v>42.6</v>
      </c>
      <c r="I54" s="2">
        <v>36.200000000000003</v>
      </c>
      <c r="J54" s="10">
        <f t="shared" si="4"/>
        <v>42.000000000000007</v>
      </c>
      <c r="K54" s="2"/>
      <c r="L54" s="2">
        <v>41.2</v>
      </c>
      <c r="M54" s="2">
        <v>42.4</v>
      </c>
      <c r="N54" s="2">
        <v>38.200000000000003</v>
      </c>
      <c r="O54" s="10">
        <f t="shared" si="5"/>
        <v>40.6</v>
      </c>
    </row>
    <row r="55" spans="2:15">
      <c r="B55" s="2">
        <v>66.599999999999994</v>
      </c>
      <c r="C55" s="2">
        <v>61.4</v>
      </c>
      <c r="D55" s="2">
        <v>56</v>
      </c>
      <c r="E55" s="10">
        <f t="shared" si="3"/>
        <v>61.333333333333336</v>
      </c>
      <c r="F55" s="2"/>
      <c r="G55" s="2">
        <v>66.2</v>
      </c>
      <c r="H55" s="2">
        <v>58</v>
      </c>
      <c r="I55" s="2">
        <v>58.6</v>
      </c>
      <c r="J55" s="10">
        <f t="shared" si="4"/>
        <v>60.933333333333337</v>
      </c>
      <c r="K55" s="2"/>
      <c r="L55" s="2">
        <v>60</v>
      </c>
      <c r="M55" s="2">
        <v>67.8</v>
      </c>
      <c r="N55" s="2">
        <v>61.4</v>
      </c>
      <c r="O55" s="10">
        <f t="shared" si="5"/>
        <v>63.066666666666663</v>
      </c>
    </row>
    <row r="56" spans="2:15">
      <c r="B56" s="2">
        <v>42.4</v>
      </c>
      <c r="C56" s="2">
        <v>44.8</v>
      </c>
      <c r="D56" s="2">
        <v>48</v>
      </c>
      <c r="E56" s="10">
        <f t="shared" si="3"/>
        <v>45.066666666666663</v>
      </c>
      <c r="F56" s="2"/>
      <c r="G56" s="2">
        <v>39.4</v>
      </c>
      <c r="H56" s="2">
        <v>46.2</v>
      </c>
      <c r="I56" s="2">
        <v>41.2</v>
      </c>
      <c r="J56" s="10">
        <f t="shared" si="4"/>
        <v>42.266666666666666</v>
      </c>
      <c r="K56" s="2"/>
      <c r="L56" s="2">
        <v>39.799999999999997</v>
      </c>
      <c r="M56" s="2">
        <v>41.2</v>
      </c>
      <c r="N56" s="2">
        <v>36</v>
      </c>
      <c r="O56" s="10">
        <f t="shared" si="5"/>
        <v>39</v>
      </c>
    </row>
    <row r="57" spans="2:15">
      <c r="B57" s="2">
        <v>45.2</v>
      </c>
      <c r="C57" s="2">
        <v>43.4</v>
      </c>
      <c r="D57" s="2">
        <v>40.200000000000003</v>
      </c>
      <c r="E57" s="10">
        <f t="shared" si="3"/>
        <v>42.933333333333337</v>
      </c>
      <c r="F57" s="2"/>
      <c r="G57" s="2">
        <v>45.4</v>
      </c>
      <c r="H57" s="2">
        <v>39.6</v>
      </c>
      <c r="I57" s="2">
        <v>40.6</v>
      </c>
      <c r="J57" s="10">
        <f t="shared" si="4"/>
        <v>41.866666666666667</v>
      </c>
      <c r="K57" s="2"/>
      <c r="L57" s="2">
        <v>39.6</v>
      </c>
      <c r="M57" s="2">
        <v>37</v>
      </c>
      <c r="N57" s="2">
        <v>40</v>
      </c>
      <c r="O57" s="10">
        <f t="shared" si="5"/>
        <v>38.866666666666667</v>
      </c>
    </row>
    <row r="58" spans="2:15">
      <c r="B58" s="2">
        <v>40</v>
      </c>
      <c r="C58" s="2">
        <v>36.4</v>
      </c>
      <c r="D58" s="2">
        <v>42.8</v>
      </c>
      <c r="E58" s="10">
        <f t="shared" si="3"/>
        <v>39.733333333333334</v>
      </c>
      <c r="F58" s="2"/>
      <c r="G58" s="2">
        <v>47</v>
      </c>
      <c r="H58" s="2">
        <v>42.6</v>
      </c>
      <c r="I58" s="2">
        <v>38.200000000000003</v>
      </c>
      <c r="J58" s="10">
        <f t="shared" si="4"/>
        <v>42.6</v>
      </c>
      <c r="K58" s="2"/>
      <c r="L58" s="2">
        <v>50</v>
      </c>
      <c r="M58" s="2">
        <v>43.2</v>
      </c>
      <c r="N58" s="2">
        <v>46.2</v>
      </c>
      <c r="O58" s="10">
        <f t="shared" si="5"/>
        <v>46.466666666666669</v>
      </c>
    </row>
    <row r="59" spans="2:15">
      <c r="B59" s="2"/>
      <c r="C59" s="2"/>
      <c r="D59" s="2"/>
      <c r="E59" s="10"/>
      <c r="F59" s="2"/>
      <c r="G59" s="2"/>
      <c r="H59" s="2"/>
      <c r="I59" s="2"/>
      <c r="J59" s="10"/>
      <c r="K59" s="2"/>
      <c r="L59" s="2"/>
      <c r="M59" s="2"/>
      <c r="N59" s="2"/>
      <c r="O59" s="10"/>
    </row>
    <row r="60" spans="2:15">
      <c r="B60" s="2" t="s">
        <v>15</v>
      </c>
      <c r="C60" s="2">
        <v>48.11</v>
      </c>
      <c r="D60" s="2"/>
      <c r="E60" s="10"/>
      <c r="F60" s="2"/>
      <c r="G60" s="2">
        <v>48.07</v>
      </c>
      <c r="H60" s="2"/>
      <c r="I60" s="2"/>
      <c r="J60" s="10"/>
      <c r="K60" s="2"/>
      <c r="L60" s="2">
        <v>48.27</v>
      </c>
      <c r="M60" s="2"/>
      <c r="N60" s="2"/>
      <c r="O60" s="10"/>
    </row>
    <row r="61" spans="2:15">
      <c r="B61" s="2" t="s">
        <v>16</v>
      </c>
      <c r="C61" s="2">
        <v>2.93</v>
      </c>
      <c r="D61" s="2"/>
      <c r="E61" s="10"/>
      <c r="F61" s="2"/>
      <c r="G61" s="2">
        <v>2.84</v>
      </c>
      <c r="H61" s="2"/>
      <c r="I61" s="2"/>
      <c r="J61" s="10"/>
      <c r="K61" s="2"/>
      <c r="L61" s="2">
        <v>2.54</v>
      </c>
      <c r="M61" s="2"/>
      <c r="N61" s="2"/>
      <c r="O61" s="10"/>
    </row>
    <row r="62" spans="2:15">
      <c r="B62" s="2" t="s">
        <v>17</v>
      </c>
      <c r="C62" s="2">
        <v>10.88</v>
      </c>
      <c r="D62" s="2"/>
      <c r="E62" s="10"/>
      <c r="F62" s="2"/>
      <c r="G62" s="2">
        <v>10.54</v>
      </c>
      <c r="H62" s="2"/>
      <c r="I62" s="2"/>
      <c r="J62" s="10"/>
      <c r="K62" s="2"/>
      <c r="L62" s="2">
        <v>9.41</v>
      </c>
      <c r="M62" s="2"/>
      <c r="N62" s="2"/>
      <c r="O62" s="10"/>
    </row>
    <row r="63" spans="2:15">
      <c r="B63" s="2" t="s">
        <v>18</v>
      </c>
      <c r="C63" s="2">
        <v>8.2200000000000006</v>
      </c>
      <c r="D63" s="2"/>
      <c r="E63" s="10"/>
      <c r="F63" s="2"/>
      <c r="G63" s="2">
        <v>7.97</v>
      </c>
      <c r="H63" s="2"/>
      <c r="I63" s="2"/>
      <c r="J63" s="10"/>
      <c r="K63" s="2"/>
      <c r="L63" s="2">
        <v>7.11</v>
      </c>
      <c r="M63" s="2"/>
      <c r="N63" s="2"/>
      <c r="O63" s="10"/>
    </row>
    <row r="64" spans="2:15">
      <c r="B64" s="2" t="s">
        <v>24</v>
      </c>
      <c r="C64" s="2">
        <v>10.567</v>
      </c>
      <c r="D64" s="2" t="s">
        <v>12</v>
      </c>
      <c r="E64" s="10"/>
      <c r="F64" s="2"/>
      <c r="G64" s="2">
        <v>10.24</v>
      </c>
      <c r="H64" s="2" t="s">
        <v>12</v>
      </c>
      <c r="I64" s="2"/>
      <c r="J64" s="10"/>
      <c r="K64" s="2"/>
      <c r="L64" s="2">
        <v>9.11</v>
      </c>
      <c r="M64" s="2" t="s">
        <v>12</v>
      </c>
      <c r="N64" s="2"/>
      <c r="O64" s="10"/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O63"/>
  <sheetViews>
    <sheetView workbookViewId="0">
      <selection activeCell="L5" sqref="L5:N58"/>
    </sheetView>
  </sheetViews>
  <sheetFormatPr defaultRowHeight="15"/>
  <cols>
    <col min="5" max="5" width="9.140625" style="9"/>
    <col min="10" max="10" width="9.140625" style="9"/>
    <col min="15" max="15" width="9.140625" style="9"/>
  </cols>
  <sheetData>
    <row r="1" spans="2:15">
      <c r="B1" s="5" t="s">
        <v>26</v>
      </c>
    </row>
    <row r="3" spans="2:15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15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15">
      <c r="B5" s="2">
        <v>148</v>
      </c>
      <c r="C5" s="2">
        <v>159</v>
      </c>
      <c r="D5" s="2">
        <v>132</v>
      </c>
      <c r="E5" s="10">
        <f t="shared" ref="E5:E36" si="0">AVERAGE(B5:D5)</f>
        <v>146.33333333333334</v>
      </c>
      <c r="G5" s="2">
        <v>158.80000000000001</v>
      </c>
      <c r="H5" s="2">
        <v>182.2</v>
      </c>
      <c r="I5" s="2">
        <v>152.19999999999999</v>
      </c>
      <c r="J5" s="10">
        <f t="shared" ref="J5:J36" si="1">AVERAGE(G5:I5)</f>
        <v>164.4</v>
      </c>
      <c r="L5" s="2">
        <v>210</v>
      </c>
      <c r="M5" s="2">
        <v>160</v>
      </c>
      <c r="N5" s="2">
        <v>177</v>
      </c>
      <c r="O5" s="10">
        <f t="shared" ref="O5:O36" si="2">AVERAGE(L5:N5)</f>
        <v>182.33333333333334</v>
      </c>
    </row>
    <row r="6" spans="2:15">
      <c r="B6" s="2">
        <v>162</v>
      </c>
      <c r="C6" s="2">
        <v>204</v>
      </c>
      <c r="D6" s="2">
        <v>194.2</v>
      </c>
      <c r="E6" s="10">
        <f t="shared" si="0"/>
        <v>186.73333333333335</v>
      </c>
      <c r="G6" s="2">
        <v>196.2</v>
      </c>
      <c r="H6" s="2">
        <v>159.4</v>
      </c>
      <c r="I6" s="2">
        <v>182.2</v>
      </c>
      <c r="J6" s="10">
        <f t="shared" si="1"/>
        <v>179.26666666666665</v>
      </c>
      <c r="L6" s="2">
        <v>206.2</v>
      </c>
      <c r="M6" s="2">
        <v>200</v>
      </c>
      <c r="N6" s="2">
        <v>182.6</v>
      </c>
      <c r="O6" s="10">
        <f t="shared" si="2"/>
        <v>196.26666666666665</v>
      </c>
    </row>
    <row r="7" spans="2:15">
      <c r="B7" s="2">
        <v>227</v>
      </c>
      <c r="C7" s="2">
        <v>210</v>
      </c>
      <c r="D7" s="2">
        <v>203</v>
      </c>
      <c r="E7" s="10">
        <f t="shared" si="0"/>
        <v>213.33333333333334</v>
      </c>
      <c r="G7" s="2">
        <v>194</v>
      </c>
      <c r="H7" s="2">
        <v>167</v>
      </c>
      <c r="I7" s="2">
        <v>183</v>
      </c>
      <c r="J7" s="10">
        <f t="shared" si="1"/>
        <v>181.33333333333334</v>
      </c>
      <c r="L7" s="2">
        <v>196</v>
      </c>
      <c r="M7" s="2">
        <v>176.8</v>
      </c>
      <c r="N7" s="2">
        <v>225</v>
      </c>
      <c r="O7" s="10">
        <f t="shared" si="2"/>
        <v>199.26666666666665</v>
      </c>
    </row>
    <row r="8" spans="2:15">
      <c r="B8" s="2">
        <v>138.80000000000001</v>
      </c>
      <c r="C8" s="2">
        <v>165</v>
      </c>
      <c r="D8" s="2">
        <v>152.80000000000001</v>
      </c>
      <c r="E8" s="10">
        <f t="shared" si="0"/>
        <v>152.20000000000002</v>
      </c>
      <c r="G8" s="2">
        <v>148.80000000000001</v>
      </c>
      <c r="H8" s="2">
        <v>155.80000000000001</v>
      </c>
      <c r="I8" s="2">
        <v>172.8</v>
      </c>
      <c r="J8" s="10">
        <f t="shared" si="1"/>
        <v>159.13333333333335</v>
      </c>
      <c r="L8" s="2">
        <v>149.6</v>
      </c>
      <c r="M8" s="2">
        <v>122</v>
      </c>
      <c r="N8" s="2">
        <v>167</v>
      </c>
      <c r="O8" s="10">
        <f t="shared" si="2"/>
        <v>146.20000000000002</v>
      </c>
    </row>
    <row r="9" spans="2:15">
      <c r="B9" s="2">
        <v>169</v>
      </c>
      <c r="C9" s="2">
        <v>182</v>
      </c>
      <c r="D9" s="2">
        <v>157</v>
      </c>
      <c r="E9" s="10">
        <f t="shared" si="0"/>
        <v>169.33333333333334</v>
      </c>
      <c r="G9" s="2">
        <v>159.19999999999999</v>
      </c>
      <c r="H9" s="2">
        <v>142.80000000000001</v>
      </c>
      <c r="I9" s="2">
        <v>171.2</v>
      </c>
      <c r="J9" s="10">
        <f t="shared" si="1"/>
        <v>157.73333333333332</v>
      </c>
      <c r="L9" s="2">
        <v>148</v>
      </c>
      <c r="M9" s="2">
        <v>122</v>
      </c>
      <c r="N9" s="2">
        <v>157</v>
      </c>
      <c r="O9" s="10">
        <f t="shared" si="2"/>
        <v>142.33333333333334</v>
      </c>
    </row>
    <row r="10" spans="2:15">
      <c r="B10" s="2">
        <v>132.19999999999999</v>
      </c>
      <c r="C10" s="2">
        <v>159.4</v>
      </c>
      <c r="D10" s="2">
        <v>143.6</v>
      </c>
      <c r="E10" s="10">
        <f t="shared" si="0"/>
        <v>145.06666666666669</v>
      </c>
      <c r="G10" s="2">
        <v>147</v>
      </c>
      <c r="H10" s="2">
        <v>165</v>
      </c>
      <c r="I10" s="2">
        <v>179</v>
      </c>
      <c r="J10" s="10">
        <f t="shared" si="1"/>
        <v>163.66666666666666</v>
      </c>
      <c r="L10" s="2">
        <v>130</v>
      </c>
      <c r="M10" s="2">
        <v>140</v>
      </c>
      <c r="N10" s="2">
        <v>119</v>
      </c>
      <c r="O10" s="10">
        <f t="shared" si="2"/>
        <v>129.66666666666666</v>
      </c>
    </row>
    <row r="11" spans="2:15">
      <c r="B11" s="2">
        <v>149.4</v>
      </c>
      <c r="C11" s="2">
        <v>208.4</v>
      </c>
      <c r="D11" s="2">
        <v>202.4</v>
      </c>
      <c r="E11" s="10">
        <f t="shared" si="0"/>
        <v>186.73333333333335</v>
      </c>
      <c r="G11" s="2">
        <v>156</v>
      </c>
      <c r="H11" s="2">
        <v>198</v>
      </c>
      <c r="I11" s="2">
        <v>170</v>
      </c>
      <c r="J11" s="10">
        <f t="shared" si="1"/>
        <v>174.66666666666666</v>
      </c>
      <c r="L11" s="2">
        <v>199</v>
      </c>
      <c r="M11" s="2">
        <v>224</v>
      </c>
      <c r="N11" s="2">
        <v>184</v>
      </c>
      <c r="O11" s="10">
        <f t="shared" si="2"/>
        <v>202.33333333333334</v>
      </c>
    </row>
    <row r="12" spans="2:15">
      <c r="B12" s="2">
        <v>227</v>
      </c>
      <c r="C12" s="2">
        <v>231.2</v>
      </c>
      <c r="D12" s="2">
        <v>210</v>
      </c>
      <c r="E12" s="10">
        <f t="shared" si="0"/>
        <v>222.73333333333335</v>
      </c>
      <c r="G12" s="2">
        <v>217</v>
      </c>
      <c r="H12" s="2">
        <v>192</v>
      </c>
      <c r="I12" s="2">
        <v>202</v>
      </c>
      <c r="J12" s="10">
        <f t="shared" si="1"/>
        <v>203.66666666666666</v>
      </c>
      <c r="L12" s="2">
        <v>257</v>
      </c>
      <c r="M12" s="2">
        <v>221</v>
      </c>
      <c r="N12" s="2">
        <v>234</v>
      </c>
      <c r="O12" s="10">
        <f t="shared" si="2"/>
        <v>237.33333333333334</v>
      </c>
    </row>
    <row r="13" spans="2:15">
      <c r="B13" s="2">
        <v>200</v>
      </c>
      <c r="C13" s="2">
        <v>195</v>
      </c>
      <c r="D13" s="2">
        <v>227</v>
      </c>
      <c r="E13" s="10">
        <f t="shared" si="0"/>
        <v>207.33333333333334</v>
      </c>
      <c r="G13" s="2">
        <v>180</v>
      </c>
      <c r="H13" s="2">
        <v>152</v>
      </c>
      <c r="I13" s="2">
        <v>197</v>
      </c>
      <c r="J13" s="10">
        <f t="shared" si="1"/>
        <v>176.33333333333334</v>
      </c>
      <c r="L13" s="2">
        <v>177.4</v>
      </c>
      <c r="M13" s="2">
        <v>203.8</v>
      </c>
      <c r="N13" s="2">
        <v>192</v>
      </c>
      <c r="O13" s="10">
        <f t="shared" si="2"/>
        <v>191.06666666666669</v>
      </c>
    </row>
    <row r="14" spans="2:15">
      <c r="B14" s="2">
        <v>165.6</v>
      </c>
      <c r="C14" s="2">
        <v>214.8</v>
      </c>
      <c r="D14" s="2">
        <v>215</v>
      </c>
      <c r="E14" s="10">
        <f t="shared" si="0"/>
        <v>198.46666666666667</v>
      </c>
      <c r="G14" s="2">
        <v>185</v>
      </c>
      <c r="H14" s="2">
        <v>161</v>
      </c>
      <c r="I14" s="2">
        <v>205</v>
      </c>
      <c r="J14" s="10">
        <f t="shared" si="1"/>
        <v>183.66666666666666</v>
      </c>
      <c r="L14" s="2">
        <v>196</v>
      </c>
      <c r="M14" s="2">
        <v>222</v>
      </c>
      <c r="N14" s="2">
        <v>236</v>
      </c>
      <c r="O14" s="10">
        <f t="shared" si="2"/>
        <v>218</v>
      </c>
    </row>
    <row r="15" spans="2:15">
      <c r="B15" s="2">
        <v>260</v>
      </c>
      <c r="C15" s="2">
        <v>248</v>
      </c>
      <c r="D15" s="2">
        <v>232</v>
      </c>
      <c r="E15" s="10">
        <f t="shared" si="0"/>
        <v>246.66666666666666</v>
      </c>
      <c r="G15" s="2">
        <v>230</v>
      </c>
      <c r="H15" s="2">
        <v>149</v>
      </c>
      <c r="I15" s="2">
        <v>222</v>
      </c>
      <c r="J15" s="10">
        <f t="shared" si="1"/>
        <v>200.33333333333334</v>
      </c>
      <c r="L15" s="2">
        <v>225</v>
      </c>
      <c r="M15" s="2">
        <v>241.8</v>
      </c>
      <c r="N15" s="2">
        <v>202</v>
      </c>
      <c r="O15" s="10">
        <f t="shared" si="2"/>
        <v>222.93333333333331</v>
      </c>
    </row>
    <row r="16" spans="2:15">
      <c r="B16" s="2">
        <v>148</v>
      </c>
      <c r="C16" s="2">
        <v>137</v>
      </c>
      <c r="D16" s="2">
        <v>124</v>
      </c>
      <c r="E16" s="10">
        <f t="shared" si="0"/>
        <v>136.33333333333334</v>
      </c>
      <c r="G16" s="2">
        <v>148.19999999999999</v>
      </c>
      <c r="H16" s="2">
        <v>181.8</v>
      </c>
      <c r="I16" s="2">
        <v>144.6</v>
      </c>
      <c r="J16" s="10">
        <f t="shared" si="1"/>
        <v>158.20000000000002</v>
      </c>
      <c r="L16" s="2">
        <v>192</v>
      </c>
      <c r="M16" s="2">
        <v>172</v>
      </c>
      <c r="N16" s="2">
        <v>155</v>
      </c>
      <c r="O16" s="10">
        <f t="shared" si="2"/>
        <v>173</v>
      </c>
    </row>
    <row r="17" spans="2:15">
      <c r="B17" s="2">
        <v>248</v>
      </c>
      <c r="C17" s="2">
        <v>233</v>
      </c>
      <c r="D17" s="2">
        <v>220</v>
      </c>
      <c r="E17" s="10">
        <f t="shared" si="0"/>
        <v>233.66666666666666</v>
      </c>
      <c r="G17" s="2">
        <v>228.4</v>
      </c>
      <c r="H17" s="2">
        <v>210.6</v>
      </c>
      <c r="I17" s="2">
        <v>220.2</v>
      </c>
      <c r="J17" s="10">
        <f t="shared" si="1"/>
        <v>219.73333333333335</v>
      </c>
      <c r="L17" s="2">
        <v>191</v>
      </c>
      <c r="M17" s="2">
        <v>218</v>
      </c>
      <c r="N17" s="2">
        <v>203</v>
      </c>
      <c r="O17" s="10">
        <f t="shared" si="2"/>
        <v>204</v>
      </c>
    </row>
    <row r="18" spans="2:15">
      <c r="B18" s="2">
        <v>163</v>
      </c>
      <c r="C18" s="2">
        <v>152</v>
      </c>
      <c r="D18" s="2">
        <v>136</v>
      </c>
      <c r="E18" s="10">
        <f t="shared" si="0"/>
        <v>150.33333333333334</v>
      </c>
      <c r="G18" s="2">
        <v>183</v>
      </c>
      <c r="H18" s="2">
        <v>200</v>
      </c>
      <c r="I18" s="2">
        <v>176</v>
      </c>
      <c r="J18" s="10">
        <f t="shared" si="1"/>
        <v>186.33333333333334</v>
      </c>
      <c r="L18" s="2">
        <v>184.2</v>
      </c>
      <c r="M18" s="2">
        <v>157.80000000000001</v>
      </c>
      <c r="N18" s="2">
        <v>169.6</v>
      </c>
      <c r="O18" s="10">
        <f t="shared" si="2"/>
        <v>170.53333333333333</v>
      </c>
    </row>
    <row r="19" spans="2:15">
      <c r="B19" s="2">
        <v>194</v>
      </c>
      <c r="C19" s="2">
        <v>178</v>
      </c>
      <c r="D19" s="2">
        <v>204</v>
      </c>
      <c r="E19" s="10">
        <f t="shared" si="0"/>
        <v>192</v>
      </c>
      <c r="G19" s="2">
        <v>161</v>
      </c>
      <c r="H19" s="2">
        <v>142</v>
      </c>
      <c r="I19" s="2">
        <v>174</v>
      </c>
      <c r="J19" s="10">
        <f t="shared" si="1"/>
        <v>159</v>
      </c>
      <c r="L19" s="2">
        <v>185.4</v>
      </c>
      <c r="M19" s="2">
        <v>195</v>
      </c>
      <c r="N19" s="2">
        <v>152</v>
      </c>
      <c r="O19" s="10">
        <f t="shared" si="2"/>
        <v>177.46666666666667</v>
      </c>
    </row>
    <row r="20" spans="2:15">
      <c r="B20" s="2">
        <v>181.8</v>
      </c>
      <c r="C20" s="2">
        <v>192.2</v>
      </c>
      <c r="D20" s="2">
        <v>165.6</v>
      </c>
      <c r="E20" s="10">
        <f t="shared" si="0"/>
        <v>179.86666666666667</v>
      </c>
      <c r="G20" s="2">
        <v>191</v>
      </c>
      <c r="H20" s="2">
        <v>211</v>
      </c>
      <c r="I20" s="2">
        <v>185</v>
      </c>
      <c r="J20" s="10">
        <f t="shared" si="1"/>
        <v>195.66666666666666</v>
      </c>
      <c r="L20" s="2">
        <v>170</v>
      </c>
      <c r="M20" s="2">
        <v>151</v>
      </c>
      <c r="N20" s="2">
        <v>142</v>
      </c>
      <c r="O20" s="10">
        <f t="shared" si="2"/>
        <v>154.33333333333334</v>
      </c>
    </row>
    <row r="21" spans="2:15">
      <c r="B21" s="2">
        <v>219</v>
      </c>
      <c r="C21" s="2">
        <v>193.4</v>
      </c>
      <c r="D21" s="2">
        <v>207.4</v>
      </c>
      <c r="E21" s="10">
        <f t="shared" si="0"/>
        <v>206.6</v>
      </c>
      <c r="G21" s="2">
        <v>193</v>
      </c>
      <c r="H21" s="2">
        <v>185</v>
      </c>
      <c r="I21" s="2">
        <v>197</v>
      </c>
      <c r="J21" s="10">
        <f t="shared" si="1"/>
        <v>191.66666666666666</v>
      </c>
      <c r="L21" s="2">
        <v>244</v>
      </c>
      <c r="M21" s="2">
        <v>202.8</v>
      </c>
      <c r="N21" s="2">
        <v>212</v>
      </c>
      <c r="O21" s="10">
        <f t="shared" si="2"/>
        <v>219.6</v>
      </c>
    </row>
    <row r="22" spans="2:15">
      <c r="B22" s="2">
        <v>231</v>
      </c>
      <c r="C22" s="2">
        <v>221</v>
      </c>
      <c r="D22" s="2">
        <v>246</v>
      </c>
      <c r="E22" s="10">
        <f t="shared" si="0"/>
        <v>232.66666666666666</v>
      </c>
      <c r="G22" s="2">
        <v>211</v>
      </c>
      <c r="H22" s="2">
        <v>197</v>
      </c>
      <c r="I22" s="2">
        <v>216</v>
      </c>
      <c r="J22" s="10">
        <f t="shared" si="1"/>
        <v>208</v>
      </c>
      <c r="L22" s="2">
        <v>236.6</v>
      </c>
      <c r="M22" s="2">
        <v>194</v>
      </c>
      <c r="N22" s="2">
        <v>224.2</v>
      </c>
      <c r="O22" s="10">
        <f t="shared" si="2"/>
        <v>218.26666666666665</v>
      </c>
    </row>
    <row r="23" spans="2:15">
      <c r="B23" s="2">
        <v>163.19999999999999</v>
      </c>
      <c r="C23" s="2">
        <v>177.4</v>
      </c>
      <c r="D23" s="2">
        <v>150.19999999999999</v>
      </c>
      <c r="E23" s="10">
        <f t="shared" si="0"/>
        <v>163.6</v>
      </c>
      <c r="G23" s="2">
        <v>151.19999999999999</v>
      </c>
      <c r="H23" s="2">
        <v>141</v>
      </c>
      <c r="I23" s="2">
        <v>160.19999999999999</v>
      </c>
      <c r="J23" s="10">
        <f t="shared" si="1"/>
        <v>150.79999999999998</v>
      </c>
      <c r="L23" s="2">
        <v>198</v>
      </c>
      <c r="M23" s="2">
        <v>178</v>
      </c>
      <c r="N23" s="2">
        <v>158.4</v>
      </c>
      <c r="O23" s="10">
        <f t="shared" si="2"/>
        <v>178.13333333333333</v>
      </c>
    </row>
    <row r="24" spans="2:15">
      <c r="B24" s="2">
        <v>243</v>
      </c>
      <c r="C24" s="2">
        <v>187.2</v>
      </c>
      <c r="D24" s="2">
        <v>204</v>
      </c>
      <c r="E24" s="10">
        <f t="shared" si="0"/>
        <v>211.4</v>
      </c>
      <c r="G24" s="2">
        <v>187</v>
      </c>
      <c r="H24" s="2">
        <v>197.2</v>
      </c>
      <c r="I24" s="2">
        <v>173</v>
      </c>
      <c r="J24" s="10">
        <f t="shared" si="1"/>
        <v>185.73333333333335</v>
      </c>
      <c r="L24" s="2">
        <v>216.4</v>
      </c>
      <c r="M24" s="2">
        <v>182</v>
      </c>
      <c r="N24" s="2">
        <v>206.4</v>
      </c>
      <c r="O24" s="10">
        <f t="shared" si="2"/>
        <v>201.6</v>
      </c>
    </row>
    <row r="25" spans="2:15">
      <c r="B25" s="2">
        <v>212.6</v>
      </c>
      <c r="C25" s="2">
        <v>178</v>
      </c>
      <c r="D25" s="2">
        <v>188</v>
      </c>
      <c r="E25" s="10">
        <f t="shared" si="0"/>
        <v>192.86666666666667</v>
      </c>
      <c r="G25" s="2">
        <v>212.6</v>
      </c>
      <c r="H25" s="2">
        <v>217.6</v>
      </c>
      <c r="I25" s="2">
        <v>200.8</v>
      </c>
      <c r="J25" s="10">
        <f t="shared" si="1"/>
        <v>210.33333333333334</v>
      </c>
      <c r="L25" s="2">
        <v>227</v>
      </c>
      <c r="M25" s="2">
        <v>219</v>
      </c>
      <c r="N25" s="2">
        <v>214</v>
      </c>
      <c r="O25" s="10">
        <f t="shared" si="2"/>
        <v>220</v>
      </c>
    </row>
    <row r="26" spans="2:15">
      <c r="B26" s="2">
        <v>214.2</v>
      </c>
      <c r="C26" s="2">
        <v>186.4</v>
      </c>
      <c r="D26" s="2">
        <v>176</v>
      </c>
      <c r="E26" s="10">
        <f t="shared" si="0"/>
        <v>192.20000000000002</v>
      </c>
      <c r="G26" s="2">
        <v>214.2</v>
      </c>
      <c r="H26" s="2">
        <v>222.4</v>
      </c>
      <c r="I26" s="2">
        <v>230</v>
      </c>
      <c r="J26" s="10">
        <f t="shared" si="1"/>
        <v>222.20000000000002</v>
      </c>
      <c r="L26" s="2">
        <v>190</v>
      </c>
      <c r="M26" s="2">
        <v>214</v>
      </c>
      <c r="N26" s="2">
        <v>218</v>
      </c>
      <c r="O26" s="10">
        <f t="shared" si="2"/>
        <v>207.33333333333334</v>
      </c>
    </row>
    <row r="27" spans="2:15">
      <c r="B27" s="2">
        <v>230.8</v>
      </c>
      <c r="C27" s="2">
        <v>212.6</v>
      </c>
      <c r="D27" s="2">
        <v>241.8</v>
      </c>
      <c r="E27" s="10">
        <f t="shared" si="0"/>
        <v>228.4</v>
      </c>
      <c r="G27" s="2">
        <v>230.8</v>
      </c>
      <c r="H27" s="2">
        <v>222.6</v>
      </c>
      <c r="I27" s="2">
        <v>211.8</v>
      </c>
      <c r="J27" s="10">
        <f t="shared" si="1"/>
        <v>221.73333333333335</v>
      </c>
      <c r="L27" s="2">
        <v>229.2</v>
      </c>
      <c r="M27" s="2">
        <v>238.4</v>
      </c>
      <c r="N27" s="2">
        <v>227.6</v>
      </c>
      <c r="O27" s="10">
        <f t="shared" si="2"/>
        <v>231.73333333333335</v>
      </c>
    </row>
    <row r="28" spans="2:15">
      <c r="B28" s="2">
        <v>189</v>
      </c>
      <c r="C28" s="2">
        <v>176.4</v>
      </c>
      <c r="D28" s="2">
        <v>156.6</v>
      </c>
      <c r="E28" s="10">
        <f t="shared" si="0"/>
        <v>174</v>
      </c>
      <c r="G28" s="2">
        <v>169</v>
      </c>
      <c r="H28" s="2">
        <v>189.6</v>
      </c>
      <c r="I28" s="2">
        <v>177.6</v>
      </c>
      <c r="J28" s="10">
        <f t="shared" si="1"/>
        <v>178.73333333333335</v>
      </c>
      <c r="L28" s="2">
        <v>201</v>
      </c>
      <c r="M28" s="2">
        <v>187.6</v>
      </c>
      <c r="N28" s="2">
        <v>166.6</v>
      </c>
      <c r="O28" s="10">
        <f t="shared" si="2"/>
        <v>185.06666666666669</v>
      </c>
    </row>
    <row r="29" spans="2:15">
      <c r="B29" s="2">
        <v>203.2</v>
      </c>
      <c r="C29" s="2">
        <v>219</v>
      </c>
      <c r="D29" s="2">
        <v>199.4</v>
      </c>
      <c r="E29" s="10">
        <f t="shared" si="0"/>
        <v>207.20000000000002</v>
      </c>
      <c r="G29" s="2">
        <v>188</v>
      </c>
      <c r="H29" s="2">
        <v>207.6</v>
      </c>
      <c r="I29" s="2">
        <v>199.4</v>
      </c>
      <c r="J29" s="10">
        <f t="shared" si="1"/>
        <v>198.33333333333334</v>
      </c>
      <c r="L29" s="2">
        <v>191.4</v>
      </c>
      <c r="M29" s="2">
        <v>214.8</v>
      </c>
      <c r="N29" s="2">
        <v>204</v>
      </c>
      <c r="O29" s="10">
        <f t="shared" si="2"/>
        <v>203.4</v>
      </c>
    </row>
    <row r="30" spans="2:15">
      <c r="B30" s="2">
        <v>238.4</v>
      </c>
      <c r="C30" s="2">
        <v>222.8</v>
      </c>
      <c r="D30" s="2">
        <v>223.8</v>
      </c>
      <c r="E30" s="10">
        <f t="shared" si="0"/>
        <v>228.33333333333334</v>
      </c>
      <c r="G30" s="2">
        <v>225</v>
      </c>
      <c r="H30" s="2">
        <v>202.3</v>
      </c>
      <c r="I30" s="2">
        <v>213.8</v>
      </c>
      <c r="J30" s="10">
        <f t="shared" si="1"/>
        <v>213.70000000000002</v>
      </c>
      <c r="L30" s="2">
        <v>209</v>
      </c>
      <c r="M30" s="2">
        <v>224</v>
      </c>
      <c r="N30" s="2">
        <v>238.6</v>
      </c>
      <c r="O30" s="10">
        <f t="shared" si="2"/>
        <v>223.86666666666667</v>
      </c>
    </row>
    <row r="31" spans="2:15">
      <c r="B31" s="2">
        <v>182</v>
      </c>
      <c r="C31" s="2">
        <v>208.4</v>
      </c>
      <c r="D31" s="2">
        <v>196.8</v>
      </c>
      <c r="E31" s="10">
        <f t="shared" si="0"/>
        <v>195.73333333333335</v>
      </c>
      <c r="G31" s="2">
        <v>192</v>
      </c>
      <c r="H31" s="2">
        <v>198.8</v>
      </c>
      <c r="I31" s="2">
        <v>207.8</v>
      </c>
      <c r="J31" s="10">
        <f t="shared" si="1"/>
        <v>199.53333333333333</v>
      </c>
      <c r="L31" s="2">
        <v>198.6</v>
      </c>
      <c r="M31" s="2">
        <v>200.8</v>
      </c>
      <c r="N31" s="2">
        <v>168</v>
      </c>
      <c r="O31" s="10">
        <f t="shared" si="2"/>
        <v>189.13333333333333</v>
      </c>
    </row>
    <row r="32" spans="2:15">
      <c r="B32" s="2">
        <v>159.4</v>
      </c>
      <c r="C32" s="2">
        <v>185</v>
      </c>
      <c r="D32" s="2">
        <v>170</v>
      </c>
      <c r="E32" s="10">
        <f t="shared" si="0"/>
        <v>171.46666666666667</v>
      </c>
      <c r="G32" s="2">
        <v>164.4</v>
      </c>
      <c r="H32" s="2">
        <v>152.19999999999999</v>
      </c>
      <c r="I32" s="2">
        <v>165.8</v>
      </c>
      <c r="J32" s="10">
        <f t="shared" si="1"/>
        <v>160.80000000000001</v>
      </c>
      <c r="L32" s="2">
        <v>152</v>
      </c>
      <c r="M32" s="2">
        <v>163.6</v>
      </c>
      <c r="N32" s="2">
        <v>179.8</v>
      </c>
      <c r="O32" s="10">
        <f t="shared" si="2"/>
        <v>165.13333333333335</v>
      </c>
    </row>
    <row r="33" spans="2:15">
      <c r="B33" s="2">
        <v>160.6</v>
      </c>
      <c r="C33" s="2">
        <v>132.6</v>
      </c>
      <c r="D33" s="2">
        <v>150</v>
      </c>
      <c r="E33" s="10">
        <f t="shared" si="0"/>
        <v>147.73333333333332</v>
      </c>
      <c r="G33" s="2">
        <v>171.6</v>
      </c>
      <c r="H33" s="2">
        <v>153.80000000000001</v>
      </c>
      <c r="I33" s="2">
        <v>145.80000000000001</v>
      </c>
      <c r="J33" s="10">
        <f t="shared" si="1"/>
        <v>157.06666666666666</v>
      </c>
      <c r="L33" s="2">
        <v>165.2</v>
      </c>
      <c r="M33" s="2">
        <v>134.80000000000001</v>
      </c>
      <c r="N33" s="2">
        <v>152.19999999999999</v>
      </c>
      <c r="O33" s="10">
        <f t="shared" si="2"/>
        <v>150.73333333333332</v>
      </c>
    </row>
    <row r="34" spans="2:15">
      <c r="B34" s="2">
        <v>195.6</v>
      </c>
      <c r="C34" s="2">
        <v>200.2</v>
      </c>
      <c r="D34" s="2">
        <v>222</v>
      </c>
      <c r="E34" s="10">
        <f t="shared" si="0"/>
        <v>205.93333333333331</v>
      </c>
      <c r="G34" s="2">
        <v>195.6</v>
      </c>
      <c r="H34" s="2">
        <v>179.2</v>
      </c>
      <c r="I34" s="2">
        <v>202.4</v>
      </c>
      <c r="J34" s="10">
        <f t="shared" si="1"/>
        <v>192.39999999999998</v>
      </c>
      <c r="L34" s="2">
        <v>199.6</v>
      </c>
      <c r="M34" s="2">
        <v>186.2</v>
      </c>
      <c r="N34" s="2">
        <v>212.4</v>
      </c>
      <c r="O34" s="10">
        <f t="shared" si="2"/>
        <v>199.39999999999998</v>
      </c>
    </row>
    <row r="35" spans="2:15">
      <c r="B35" s="2">
        <v>192.4</v>
      </c>
      <c r="C35" s="2">
        <v>173.4</v>
      </c>
      <c r="D35" s="2">
        <v>165.4</v>
      </c>
      <c r="E35" s="10">
        <f t="shared" si="0"/>
        <v>177.06666666666669</v>
      </c>
      <c r="G35" s="2">
        <v>180</v>
      </c>
      <c r="H35" s="2">
        <v>192.4</v>
      </c>
      <c r="I35" s="2">
        <v>165.4</v>
      </c>
      <c r="J35" s="10">
        <f t="shared" si="1"/>
        <v>179.26666666666665</v>
      </c>
      <c r="L35" s="2">
        <v>186.2</v>
      </c>
      <c r="M35" s="2">
        <v>172.6</v>
      </c>
      <c r="N35" s="2">
        <v>160</v>
      </c>
      <c r="O35" s="10">
        <f t="shared" si="2"/>
        <v>172.93333333333331</v>
      </c>
    </row>
    <row r="36" spans="2:15">
      <c r="B36" s="2">
        <v>236.4</v>
      </c>
      <c r="C36" s="2">
        <v>209.8</v>
      </c>
      <c r="D36" s="2">
        <v>222</v>
      </c>
      <c r="E36" s="10">
        <f t="shared" si="0"/>
        <v>222.73333333333335</v>
      </c>
      <c r="G36" s="2">
        <v>226.4</v>
      </c>
      <c r="H36" s="2">
        <v>219.8</v>
      </c>
      <c r="I36" s="2">
        <v>204</v>
      </c>
      <c r="J36" s="10">
        <f t="shared" si="1"/>
        <v>216.73333333333335</v>
      </c>
      <c r="L36" s="2">
        <v>236.4</v>
      </c>
      <c r="M36" s="2">
        <v>223.4</v>
      </c>
      <c r="N36" s="2">
        <v>218</v>
      </c>
      <c r="O36" s="10">
        <f t="shared" si="2"/>
        <v>225.93333333333331</v>
      </c>
    </row>
    <row r="37" spans="2:15">
      <c r="B37" s="2">
        <v>215.6</v>
      </c>
      <c r="C37" s="2">
        <v>238.6</v>
      </c>
      <c r="D37" s="2">
        <v>215.8</v>
      </c>
      <c r="E37" s="10">
        <f t="shared" ref="E37:E58" si="3">AVERAGE(B37:D37)</f>
        <v>223.33333333333334</v>
      </c>
      <c r="G37" s="2">
        <v>215.6</v>
      </c>
      <c r="H37" s="2">
        <v>222</v>
      </c>
      <c r="I37" s="2">
        <v>201.8</v>
      </c>
      <c r="J37" s="10">
        <f t="shared" ref="J37:J58" si="4">AVERAGE(G37:I37)</f>
        <v>213.13333333333335</v>
      </c>
      <c r="L37" s="2">
        <v>206.2</v>
      </c>
      <c r="M37" s="2">
        <v>229.4</v>
      </c>
      <c r="N37" s="2">
        <v>218.2</v>
      </c>
      <c r="O37" s="10">
        <f t="shared" ref="O37:O58" si="5">AVERAGE(L37:N37)</f>
        <v>217.93333333333331</v>
      </c>
    </row>
    <row r="38" spans="2:15">
      <c r="B38" s="2">
        <v>155.6</v>
      </c>
      <c r="C38" s="2">
        <v>132</v>
      </c>
      <c r="D38" s="2">
        <v>156.19999999999999</v>
      </c>
      <c r="E38" s="10">
        <f t="shared" si="3"/>
        <v>147.93333333333334</v>
      </c>
      <c r="G38" s="2">
        <v>155.6</v>
      </c>
      <c r="H38" s="2">
        <v>153.80000000000001</v>
      </c>
      <c r="I38" s="2">
        <v>168.2</v>
      </c>
      <c r="J38" s="10">
        <f t="shared" si="4"/>
        <v>159.19999999999999</v>
      </c>
      <c r="L38" s="2">
        <v>158.19999999999999</v>
      </c>
      <c r="M38" s="2">
        <v>153.80000000000001</v>
      </c>
      <c r="N38" s="2">
        <v>153.6</v>
      </c>
      <c r="O38" s="10">
        <f t="shared" si="5"/>
        <v>155.20000000000002</v>
      </c>
    </row>
    <row r="39" spans="2:15">
      <c r="B39" s="2">
        <v>150.19999999999999</v>
      </c>
      <c r="C39" s="2">
        <v>148.19999999999999</v>
      </c>
      <c r="D39" s="2">
        <v>171.6</v>
      </c>
      <c r="E39" s="10">
        <f t="shared" si="3"/>
        <v>156.66666666666666</v>
      </c>
      <c r="G39" s="2">
        <v>150.19999999999999</v>
      </c>
      <c r="H39" s="2">
        <v>162.19999999999999</v>
      </c>
      <c r="I39" s="2">
        <v>142.6</v>
      </c>
      <c r="J39" s="10">
        <f t="shared" si="4"/>
        <v>151.66666666666666</v>
      </c>
      <c r="L39" s="2">
        <v>151.4</v>
      </c>
      <c r="M39" s="2">
        <v>145.19999999999999</v>
      </c>
      <c r="N39" s="2">
        <v>153.4</v>
      </c>
      <c r="O39" s="10">
        <f t="shared" si="5"/>
        <v>150</v>
      </c>
    </row>
    <row r="40" spans="2:15">
      <c r="B40" s="2">
        <v>186.6</v>
      </c>
      <c r="C40" s="2">
        <v>214.6</v>
      </c>
      <c r="D40" s="2">
        <v>201.2</v>
      </c>
      <c r="E40" s="10">
        <f t="shared" si="3"/>
        <v>200.79999999999998</v>
      </c>
      <c r="G40" s="2">
        <v>196.8</v>
      </c>
      <c r="H40" s="2">
        <v>204.6</v>
      </c>
      <c r="I40" s="2">
        <v>210.2</v>
      </c>
      <c r="J40" s="10">
        <f t="shared" si="4"/>
        <v>203.86666666666665</v>
      </c>
      <c r="L40" s="2">
        <v>176</v>
      </c>
      <c r="M40" s="2">
        <v>206.4</v>
      </c>
      <c r="N40" s="2">
        <v>200.2</v>
      </c>
      <c r="O40" s="10">
        <f t="shared" si="5"/>
        <v>194.19999999999996</v>
      </c>
    </row>
    <row r="41" spans="2:15">
      <c r="B41" s="2">
        <v>185.6</v>
      </c>
      <c r="C41" s="2">
        <v>208.4</v>
      </c>
      <c r="D41" s="2">
        <v>178.4</v>
      </c>
      <c r="E41" s="10">
        <f t="shared" si="3"/>
        <v>190.79999999999998</v>
      </c>
      <c r="G41" s="2">
        <v>185.6</v>
      </c>
      <c r="H41" s="2">
        <v>172.2</v>
      </c>
      <c r="I41" s="2">
        <v>178.4</v>
      </c>
      <c r="J41" s="10">
        <f t="shared" si="4"/>
        <v>178.73333333333332</v>
      </c>
      <c r="L41" s="2">
        <v>201.4</v>
      </c>
      <c r="M41" s="2">
        <v>167.4</v>
      </c>
      <c r="N41" s="2">
        <v>186.4</v>
      </c>
      <c r="O41" s="10">
        <f t="shared" si="5"/>
        <v>185.06666666666669</v>
      </c>
    </row>
    <row r="42" spans="2:15">
      <c r="B42" s="2">
        <v>166</v>
      </c>
      <c r="C42" s="2">
        <v>144</v>
      </c>
      <c r="D42" s="2">
        <v>159.4</v>
      </c>
      <c r="E42" s="10">
        <f t="shared" si="3"/>
        <v>156.46666666666667</v>
      </c>
      <c r="G42" s="2">
        <v>166</v>
      </c>
      <c r="H42" s="2">
        <v>157.6</v>
      </c>
      <c r="I42" s="2">
        <v>174.4</v>
      </c>
      <c r="J42" s="10">
        <f t="shared" si="4"/>
        <v>166</v>
      </c>
      <c r="L42" s="2">
        <v>175.2</v>
      </c>
      <c r="M42" s="2">
        <v>160.4</v>
      </c>
      <c r="N42" s="2">
        <v>147.4</v>
      </c>
      <c r="O42" s="10">
        <f t="shared" si="5"/>
        <v>161</v>
      </c>
    </row>
    <row r="43" spans="2:15">
      <c r="B43" s="2">
        <v>147.4</v>
      </c>
      <c r="C43" s="2">
        <v>137.19999999999999</v>
      </c>
      <c r="D43" s="2">
        <v>125</v>
      </c>
      <c r="E43" s="10">
        <f t="shared" si="3"/>
        <v>136.53333333333333</v>
      </c>
      <c r="G43" s="2">
        <v>137.4</v>
      </c>
      <c r="H43" s="2">
        <v>142.19999999999999</v>
      </c>
      <c r="I43" s="2">
        <v>135</v>
      </c>
      <c r="J43" s="10">
        <f t="shared" si="4"/>
        <v>138.20000000000002</v>
      </c>
      <c r="L43" s="2">
        <v>139</v>
      </c>
      <c r="M43" s="2">
        <v>105</v>
      </c>
      <c r="N43" s="2">
        <v>145</v>
      </c>
      <c r="O43" s="10">
        <f t="shared" si="5"/>
        <v>129.66666666666666</v>
      </c>
    </row>
    <row r="44" spans="2:15">
      <c r="B44" s="2">
        <v>186.3</v>
      </c>
      <c r="C44" s="2">
        <v>162</v>
      </c>
      <c r="D44" s="2">
        <v>173.2</v>
      </c>
      <c r="E44" s="10">
        <f t="shared" si="3"/>
        <v>173.83333333333334</v>
      </c>
      <c r="G44" s="2">
        <v>176.2</v>
      </c>
      <c r="H44" s="2">
        <v>172.2</v>
      </c>
      <c r="I44" s="2">
        <v>182.2</v>
      </c>
      <c r="J44" s="10">
        <f t="shared" si="4"/>
        <v>176.86666666666665</v>
      </c>
      <c r="L44" s="2">
        <v>173.2</v>
      </c>
      <c r="M44" s="2">
        <v>211</v>
      </c>
      <c r="N44" s="2">
        <v>162.6</v>
      </c>
      <c r="O44" s="10">
        <f t="shared" si="5"/>
        <v>182.26666666666665</v>
      </c>
    </row>
    <row r="45" spans="2:15">
      <c r="B45" s="2">
        <v>222.4</v>
      </c>
      <c r="C45" s="2">
        <v>198</v>
      </c>
      <c r="D45" s="2">
        <v>212</v>
      </c>
      <c r="E45" s="10">
        <f t="shared" si="3"/>
        <v>210.79999999999998</v>
      </c>
      <c r="G45" s="2">
        <v>222.4</v>
      </c>
      <c r="H45" s="2">
        <v>210</v>
      </c>
      <c r="I45" s="2">
        <v>232</v>
      </c>
      <c r="J45" s="10">
        <f t="shared" si="4"/>
        <v>221.46666666666667</v>
      </c>
      <c r="L45" s="2">
        <v>242</v>
      </c>
      <c r="M45" s="2">
        <v>222.4</v>
      </c>
      <c r="N45" s="2">
        <v>215.6</v>
      </c>
      <c r="O45" s="10">
        <f t="shared" si="5"/>
        <v>226.66666666666666</v>
      </c>
    </row>
    <row r="46" spans="2:15">
      <c r="B46" s="2">
        <v>237.4</v>
      </c>
      <c r="C46" s="2">
        <v>227.2</v>
      </c>
      <c r="D46" s="2">
        <v>205</v>
      </c>
      <c r="E46" s="10">
        <f t="shared" si="3"/>
        <v>223.20000000000002</v>
      </c>
      <c r="G46" s="2">
        <v>227.2</v>
      </c>
      <c r="H46" s="2">
        <v>219.2</v>
      </c>
      <c r="I46" s="2">
        <v>231</v>
      </c>
      <c r="J46" s="10">
        <f t="shared" si="4"/>
        <v>225.79999999999998</v>
      </c>
      <c r="L46" s="2">
        <v>237.4</v>
      </c>
      <c r="M46" s="2">
        <v>192.6</v>
      </c>
      <c r="N46" s="2">
        <v>216.4</v>
      </c>
      <c r="O46" s="10">
        <f t="shared" si="5"/>
        <v>215.46666666666667</v>
      </c>
    </row>
    <row r="47" spans="2:15">
      <c r="B47" s="2">
        <v>140</v>
      </c>
      <c r="C47" s="2">
        <v>125</v>
      </c>
      <c r="D47" s="2">
        <v>112</v>
      </c>
      <c r="E47" s="10">
        <f t="shared" si="3"/>
        <v>125.66666666666667</v>
      </c>
      <c r="G47" s="2">
        <v>128.4</v>
      </c>
      <c r="H47" s="2">
        <v>132</v>
      </c>
      <c r="I47" s="2">
        <v>118.4</v>
      </c>
      <c r="J47" s="10">
        <f t="shared" si="4"/>
        <v>126.26666666666665</v>
      </c>
      <c r="L47" s="2">
        <v>132</v>
      </c>
      <c r="M47" s="2">
        <v>112</v>
      </c>
      <c r="N47" s="2">
        <v>127</v>
      </c>
      <c r="O47" s="10">
        <f t="shared" si="5"/>
        <v>123.66666666666667</v>
      </c>
    </row>
    <row r="48" spans="2:15">
      <c r="B48" s="2">
        <v>198.6</v>
      </c>
      <c r="C48" s="2">
        <v>188.6</v>
      </c>
      <c r="D48" s="2">
        <v>173.8</v>
      </c>
      <c r="E48" s="10">
        <f t="shared" si="3"/>
        <v>187</v>
      </c>
      <c r="G48" s="2">
        <v>188.8</v>
      </c>
      <c r="H48" s="2">
        <v>192.6</v>
      </c>
      <c r="I48" s="2">
        <v>173.8</v>
      </c>
      <c r="J48" s="10">
        <f t="shared" si="4"/>
        <v>185.06666666666669</v>
      </c>
      <c r="L48" s="2">
        <v>219.6</v>
      </c>
      <c r="M48" s="2">
        <v>190</v>
      </c>
      <c r="N48" s="2">
        <v>176.8</v>
      </c>
      <c r="O48" s="10">
        <f t="shared" si="5"/>
        <v>195.4666666666667</v>
      </c>
    </row>
    <row r="49" spans="2:15">
      <c r="B49" s="2">
        <v>181.2</v>
      </c>
      <c r="C49" s="2">
        <v>191.6</v>
      </c>
      <c r="D49" s="2">
        <v>168.4</v>
      </c>
      <c r="E49" s="10">
        <f t="shared" si="3"/>
        <v>180.39999999999998</v>
      </c>
      <c r="G49" s="2">
        <v>181.2</v>
      </c>
      <c r="H49" s="2">
        <v>193.6</v>
      </c>
      <c r="I49" s="2">
        <v>178.4</v>
      </c>
      <c r="J49" s="10">
        <f t="shared" si="4"/>
        <v>184.39999999999998</v>
      </c>
      <c r="L49" s="2">
        <v>154</v>
      </c>
      <c r="M49" s="2">
        <v>178.4</v>
      </c>
      <c r="N49" s="2">
        <v>188.6</v>
      </c>
      <c r="O49" s="10">
        <f t="shared" si="5"/>
        <v>173.66666666666666</v>
      </c>
    </row>
    <row r="50" spans="2:15">
      <c r="B50" s="2">
        <v>236</v>
      </c>
      <c r="C50" s="2">
        <v>247.2</v>
      </c>
      <c r="D50" s="2">
        <v>223.6</v>
      </c>
      <c r="E50" s="10">
        <f t="shared" si="3"/>
        <v>235.6</v>
      </c>
      <c r="G50" s="2">
        <v>242</v>
      </c>
      <c r="H50" s="2">
        <v>225.2</v>
      </c>
      <c r="I50" s="2">
        <v>233.6</v>
      </c>
      <c r="J50" s="10">
        <f t="shared" si="4"/>
        <v>233.6</v>
      </c>
      <c r="L50" s="2">
        <v>225.4</v>
      </c>
      <c r="M50" s="2">
        <v>234</v>
      </c>
      <c r="N50" s="2">
        <v>255</v>
      </c>
      <c r="O50" s="10">
        <f t="shared" si="5"/>
        <v>238.13333333333333</v>
      </c>
    </row>
    <row r="51" spans="2:15">
      <c r="B51" s="2">
        <v>206.8</v>
      </c>
      <c r="C51" s="2">
        <v>217.2</v>
      </c>
      <c r="D51" s="2">
        <v>191.4</v>
      </c>
      <c r="E51" s="10">
        <f t="shared" si="3"/>
        <v>205.13333333333333</v>
      </c>
      <c r="G51" s="2">
        <v>206.8</v>
      </c>
      <c r="H51" s="2">
        <v>213.2</v>
      </c>
      <c r="I51" s="2">
        <v>201.4</v>
      </c>
      <c r="J51" s="10">
        <f t="shared" si="4"/>
        <v>207.13333333333333</v>
      </c>
      <c r="L51" s="2">
        <v>203.8</v>
      </c>
      <c r="M51" s="2">
        <v>190</v>
      </c>
      <c r="N51" s="2">
        <v>211.4</v>
      </c>
      <c r="O51" s="10">
        <f t="shared" si="5"/>
        <v>201.73333333333335</v>
      </c>
    </row>
    <row r="52" spans="2:15">
      <c r="B52" s="2">
        <v>130</v>
      </c>
      <c r="C52" s="2">
        <v>150.19999999999999</v>
      </c>
      <c r="D52" s="2">
        <v>151.19999999999999</v>
      </c>
      <c r="E52" s="10">
        <f t="shared" si="3"/>
        <v>143.79999999999998</v>
      </c>
      <c r="G52" s="2">
        <v>147.19999999999999</v>
      </c>
      <c r="H52" s="2">
        <v>164.2</v>
      </c>
      <c r="I52" s="2">
        <v>151.19999999999999</v>
      </c>
      <c r="J52" s="10">
        <f t="shared" si="4"/>
        <v>154.19999999999999</v>
      </c>
      <c r="L52" s="2">
        <v>166.2</v>
      </c>
      <c r="M52" s="2">
        <v>137</v>
      </c>
      <c r="N52" s="2">
        <v>145.19999999999999</v>
      </c>
      <c r="O52" s="10">
        <f t="shared" si="5"/>
        <v>149.46666666666667</v>
      </c>
    </row>
    <row r="53" spans="2:15">
      <c r="B53" s="2">
        <v>162</v>
      </c>
      <c r="C53" s="2">
        <v>200</v>
      </c>
      <c r="D53" s="2">
        <v>177.6</v>
      </c>
      <c r="E53" s="10">
        <f t="shared" si="3"/>
        <v>179.86666666666667</v>
      </c>
      <c r="G53" s="2">
        <v>175.2</v>
      </c>
      <c r="H53" s="2">
        <v>181.4</v>
      </c>
      <c r="I53" s="2">
        <v>196.6</v>
      </c>
      <c r="J53" s="10">
        <f t="shared" si="4"/>
        <v>184.4</v>
      </c>
      <c r="L53" s="2">
        <v>183</v>
      </c>
      <c r="M53" s="2">
        <v>185.6</v>
      </c>
      <c r="N53" s="2">
        <v>165</v>
      </c>
      <c r="O53" s="10">
        <f t="shared" si="5"/>
        <v>177.86666666666667</v>
      </c>
    </row>
    <row r="54" spans="2:15">
      <c r="B54" s="2">
        <v>215.4</v>
      </c>
      <c r="C54" s="2">
        <v>217</v>
      </c>
      <c r="D54" s="2">
        <v>238</v>
      </c>
      <c r="E54" s="10">
        <f t="shared" si="3"/>
        <v>223.46666666666667</v>
      </c>
      <c r="G54" s="2">
        <v>215.4</v>
      </c>
      <c r="H54" s="2">
        <v>209.3</v>
      </c>
      <c r="I54" s="2">
        <v>226</v>
      </c>
      <c r="J54" s="10">
        <f t="shared" si="4"/>
        <v>216.9</v>
      </c>
      <c r="L54" s="2">
        <v>238.4</v>
      </c>
      <c r="M54" s="2">
        <v>192</v>
      </c>
      <c r="N54" s="2">
        <v>227</v>
      </c>
      <c r="O54" s="10">
        <f t="shared" si="5"/>
        <v>219.13333333333333</v>
      </c>
    </row>
    <row r="55" spans="2:15">
      <c r="B55" s="2">
        <v>185.2</v>
      </c>
      <c r="C55" s="2">
        <v>162</v>
      </c>
      <c r="D55" s="2">
        <v>185</v>
      </c>
      <c r="E55" s="10">
        <f t="shared" si="3"/>
        <v>177.4</v>
      </c>
      <c r="G55" s="2">
        <v>185.2</v>
      </c>
      <c r="H55" s="2">
        <v>193.4</v>
      </c>
      <c r="I55" s="2">
        <v>175</v>
      </c>
      <c r="J55" s="10">
        <f t="shared" si="4"/>
        <v>184.53333333333333</v>
      </c>
      <c r="L55" s="2">
        <v>182.8</v>
      </c>
      <c r="M55" s="2">
        <v>166</v>
      </c>
      <c r="N55" s="2">
        <v>189.4</v>
      </c>
      <c r="O55" s="10">
        <f t="shared" si="5"/>
        <v>179.4</v>
      </c>
    </row>
    <row r="56" spans="2:15">
      <c r="B56" s="2">
        <v>212</v>
      </c>
      <c r="C56" s="2">
        <v>194.2</v>
      </c>
      <c r="D56" s="2">
        <v>195</v>
      </c>
      <c r="E56" s="10">
        <f t="shared" si="3"/>
        <v>200.4</v>
      </c>
      <c r="G56" s="2">
        <v>199.4</v>
      </c>
      <c r="H56" s="2">
        <v>204.2</v>
      </c>
      <c r="I56" s="2">
        <v>179.2</v>
      </c>
      <c r="J56" s="10">
        <f t="shared" si="4"/>
        <v>194.26666666666665</v>
      </c>
      <c r="L56" s="2">
        <v>218.4</v>
      </c>
      <c r="M56" s="2">
        <v>198.8</v>
      </c>
      <c r="N56" s="2">
        <v>180.8</v>
      </c>
      <c r="O56" s="10">
        <f t="shared" si="5"/>
        <v>199.33333333333334</v>
      </c>
    </row>
    <row r="57" spans="2:15">
      <c r="B57" s="2">
        <v>171</v>
      </c>
      <c r="C57" s="2">
        <v>165</v>
      </c>
      <c r="D57" s="2">
        <v>189.2</v>
      </c>
      <c r="E57" s="10">
        <f t="shared" si="3"/>
        <v>175.06666666666669</v>
      </c>
      <c r="G57" s="2">
        <v>189.8</v>
      </c>
      <c r="H57" s="2">
        <v>199</v>
      </c>
      <c r="I57" s="2">
        <v>179</v>
      </c>
      <c r="J57" s="10">
        <f t="shared" si="4"/>
        <v>189.26666666666665</v>
      </c>
      <c r="L57" s="2">
        <v>152.6</v>
      </c>
      <c r="M57" s="2">
        <v>189</v>
      </c>
      <c r="N57" s="2">
        <v>202.4</v>
      </c>
      <c r="O57" s="10">
        <f t="shared" si="5"/>
        <v>181.33333333333334</v>
      </c>
    </row>
    <row r="58" spans="2:15">
      <c r="B58" s="2">
        <v>193.4</v>
      </c>
      <c r="C58" s="2">
        <v>217</v>
      </c>
      <c r="D58" s="2">
        <v>200.8</v>
      </c>
      <c r="E58" s="10">
        <f t="shared" si="3"/>
        <v>203.73333333333335</v>
      </c>
      <c r="G58" s="2">
        <v>203.4</v>
      </c>
      <c r="H58" s="2">
        <v>211.4</v>
      </c>
      <c r="I58" s="2">
        <v>190.8</v>
      </c>
      <c r="J58" s="10">
        <f t="shared" si="4"/>
        <v>201.86666666666667</v>
      </c>
      <c r="L58" s="2">
        <v>187.6</v>
      </c>
      <c r="M58" s="2">
        <v>201.4</v>
      </c>
      <c r="N58" s="2">
        <v>229.6</v>
      </c>
      <c r="O58" s="10">
        <f t="shared" si="5"/>
        <v>206.20000000000002</v>
      </c>
    </row>
    <row r="59" spans="2:15">
      <c r="B59" s="2" t="s">
        <v>15</v>
      </c>
      <c r="C59" s="2">
        <v>188.27</v>
      </c>
      <c r="D59" s="2"/>
      <c r="E59" s="10"/>
      <c r="G59" s="2">
        <v>187.3</v>
      </c>
      <c r="H59" s="2"/>
      <c r="I59" s="2"/>
      <c r="J59" s="10"/>
      <c r="L59" s="2">
        <v>188.37</v>
      </c>
      <c r="M59" s="2"/>
      <c r="N59" s="2"/>
      <c r="O59" s="10"/>
    </row>
    <row r="60" spans="2:15">
      <c r="B60" s="2" t="s">
        <v>16</v>
      </c>
      <c r="C60" s="2">
        <v>8.5</v>
      </c>
      <c r="D60" s="2"/>
      <c r="E60" s="10"/>
      <c r="G60" s="2">
        <v>7.89</v>
      </c>
      <c r="H60" s="2"/>
      <c r="I60" s="2"/>
      <c r="J60" s="10"/>
      <c r="L60" s="2">
        <v>9.6300000000000008</v>
      </c>
      <c r="M60" s="2"/>
      <c r="N60" s="2"/>
      <c r="O60" s="10"/>
    </row>
    <row r="61" spans="2:15">
      <c r="B61" s="2" t="s">
        <v>17</v>
      </c>
      <c r="C61" s="2">
        <v>31.53</v>
      </c>
      <c r="D61" s="2"/>
      <c r="E61" s="10"/>
      <c r="G61" s="2">
        <v>29.25</v>
      </c>
      <c r="H61" s="2"/>
      <c r="I61" s="2"/>
      <c r="J61" s="10"/>
      <c r="L61" s="2">
        <v>35.729999999999997</v>
      </c>
      <c r="M61" s="2"/>
      <c r="N61" s="2"/>
      <c r="O61" s="10"/>
    </row>
    <row r="62" spans="2:15">
      <c r="B62" s="2" t="s">
        <v>18</v>
      </c>
      <c r="C62" s="2">
        <v>23.83</v>
      </c>
      <c r="D62" s="2"/>
      <c r="E62" s="10"/>
      <c r="G62" s="2">
        <v>22.1</v>
      </c>
      <c r="H62" s="2"/>
      <c r="I62" s="2"/>
      <c r="J62" s="10"/>
      <c r="L62" s="2">
        <v>27.01</v>
      </c>
      <c r="M62" s="2"/>
      <c r="N62" s="2"/>
      <c r="O62" s="10"/>
    </row>
    <row r="63" spans="2:15">
      <c r="B63" s="2" t="s">
        <v>19</v>
      </c>
      <c r="C63" s="2">
        <v>7.82</v>
      </c>
      <c r="D63" s="2" t="s">
        <v>12</v>
      </c>
      <c r="E63" s="10"/>
      <c r="G63" s="2">
        <v>7.29</v>
      </c>
      <c r="H63" s="2" t="s">
        <v>12</v>
      </c>
      <c r="I63" s="2"/>
      <c r="J63" s="10"/>
      <c r="L63" s="2">
        <v>8.85</v>
      </c>
      <c r="M63" s="2" t="s">
        <v>12</v>
      </c>
      <c r="N63" s="2"/>
      <c r="O63" s="10"/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O63"/>
  <sheetViews>
    <sheetView workbookViewId="0">
      <selection activeCell="L5" sqref="L5:N58"/>
    </sheetView>
  </sheetViews>
  <sheetFormatPr defaultRowHeight="15"/>
  <cols>
    <col min="2" max="2" width="6.85546875" customWidth="1"/>
    <col min="3" max="3" width="6.42578125" customWidth="1"/>
    <col min="4" max="4" width="6.140625" customWidth="1"/>
    <col min="5" max="5" width="6" style="8" customWidth="1"/>
    <col min="6" max="6" width="6.42578125" customWidth="1"/>
    <col min="7" max="7" width="6.28515625" customWidth="1"/>
    <col min="8" max="9" width="6" customWidth="1"/>
    <col min="10" max="10" width="6.42578125" style="9" customWidth="1"/>
    <col min="11" max="11" width="6.5703125" customWidth="1"/>
    <col min="12" max="12" width="6.7109375" customWidth="1"/>
    <col min="13" max="13" width="6.85546875" customWidth="1"/>
    <col min="14" max="14" width="6.42578125" customWidth="1"/>
    <col min="15" max="15" width="6.140625" style="9" customWidth="1"/>
  </cols>
  <sheetData>
    <row r="1" spans="2:15">
      <c r="B1" s="5" t="s">
        <v>27</v>
      </c>
    </row>
    <row r="3" spans="2:15">
      <c r="B3" s="29" t="s">
        <v>0</v>
      </c>
      <c r="C3" s="29"/>
      <c r="D3" s="29"/>
      <c r="E3" s="29"/>
      <c r="F3" s="3"/>
      <c r="G3" s="29" t="s">
        <v>1</v>
      </c>
      <c r="H3" s="29"/>
      <c r="I3" s="29"/>
      <c r="J3" s="29"/>
      <c r="K3" s="3"/>
      <c r="L3" s="29" t="s">
        <v>2</v>
      </c>
      <c r="M3" s="29"/>
      <c r="N3" s="29"/>
      <c r="O3" s="29"/>
    </row>
    <row r="4" spans="2:15">
      <c r="B4" s="3" t="s">
        <v>3</v>
      </c>
      <c r="C4" s="3" t="s">
        <v>4</v>
      </c>
      <c r="D4" s="3" t="s">
        <v>5</v>
      </c>
      <c r="E4" s="9" t="s">
        <v>6</v>
      </c>
      <c r="F4" s="3"/>
      <c r="G4" s="3" t="s">
        <v>3</v>
      </c>
      <c r="H4" s="3" t="s">
        <v>4</v>
      </c>
      <c r="I4" s="3" t="s">
        <v>5</v>
      </c>
      <c r="J4" s="9" t="s">
        <v>6</v>
      </c>
      <c r="K4" s="3"/>
      <c r="L4" s="3" t="s">
        <v>3</v>
      </c>
      <c r="M4" s="3" t="s">
        <v>4</v>
      </c>
      <c r="N4" s="3" t="s">
        <v>5</v>
      </c>
      <c r="O4" s="9" t="s">
        <v>6</v>
      </c>
    </row>
    <row r="5" spans="2:15">
      <c r="B5" s="2">
        <v>19</v>
      </c>
      <c r="C5" s="2">
        <v>18</v>
      </c>
      <c r="D5" s="2">
        <v>21.8</v>
      </c>
      <c r="E5" s="11">
        <f t="shared" ref="E5:E36" si="0">AVERAGE(B5:D5)</f>
        <v>19.599999999999998</v>
      </c>
      <c r="F5" s="2"/>
      <c r="G5" s="2">
        <v>21.8</v>
      </c>
      <c r="H5" s="2">
        <v>22.2</v>
      </c>
      <c r="I5" s="2">
        <v>22</v>
      </c>
      <c r="J5" s="10">
        <f t="shared" ref="J5:J36" si="1">AVERAGE(G5:I5)</f>
        <v>22</v>
      </c>
      <c r="K5" s="2"/>
      <c r="L5" s="2">
        <v>26.4</v>
      </c>
      <c r="M5" s="2">
        <v>27</v>
      </c>
      <c r="N5" s="2">
        <v>23</v>
      </c>
      <c r="O5" s="10">
        <f t="shared" ref="O5:O36" si="2">AVERAGE(L5:N5)</f>
        <v>25.466666666666669</v>
      </c>
    </row>
    <row r="6" spans="2:15">
      <c r="B6" s="2">
        <v>19.2</v>
      </c>
      <c r="C6" s="2">
        <v>20.399999999999999</v>
      </c>
      <c r="D6" s="2">
        <v>21.8</v>
      </c>
      <c r="E6" s="11">
        <f t="shared" si="0"/>
        <v>20.466666666666665</v>
      </c>
      <c r="F6" s="2"/>
      <c r="G6" s="2">
        <v>20</v>
      </c>
      <c r="H6" s="2">
        <v>24</v>
      </c>
      <c r="I6" s="2">
        <v>25</v>
      </c>
      <c r="J6" s="10">
        <f t="shared" si="1"/>
        <v>23</v>
      </c>
      <c r="K6" s="2"/>
      <c r="L6" s="2">
        <v>20.399999999999999</v>
      </c>
      <c r="M6" s="2">
        <v>18</v>
      </c>
      <c r="N6" s="2">
        <v>16.399999999999999</v>
      </c>
      <c r="O6" s="10">
        <f t="shared" si="2"/>
        <v>18.266666666666666</v>
      </c>
    </row>
    <row r="7" spans="2:15">
      <c r="B7" s="2">
        <v>24.8</v>
      </c>
      <c r="C7" s="2">
        <v>26.2</v>
      </c>
      <c r="D7" s="2">
        <v>28</v>
      </c>
      <c r="E7" s="11">
        <f t="shared" si="0"/>
        <v>26.333333333333332</v>
      </c>
      <c r="F7" s="2"/>
      <c r="G7" s="2">
        <v>24.8</v>
      </c>
      <c r="H7" s="2">
        <v>27</v>
      </c>
      <c r="I7" s="2">
        <v>25</v>
      </c>
      <c r="J7" s="10">
        <f t="shared" si="1"/>
        <v>25.599999999999998</v>
      </c>
      <c r="K7" s="2"/>
      <c r="L7" s="2">
        <v>26.6</v>
      </c>
      <c r="M7" s="2">
        <v>24.2</v>
      </c>
      <c r="N7" s="2">
        <v>22.8</v>
      </c>
      <c r="O7" s="10">
        <f t="shared" si="2"/>
        <v>24.533333333333331</v>
      </c>
    </row>
    <row r="8" spans="2:15">
      <c r="B8" s="2">
        <v>12.8</v>
      </c>
      <c r="C8" s="2">
        <v>17</v>
      </c>
      <c r="D8" s="2">
        <v>19</v>
      </c>
      <c r="E8" s="11">
        <f t="shared" si="0"/>
        <v>16.266666666666666</v>
      </c>
      <c r="F8" s="2"/>
      <c r="G8" s="2">
        <v>12.6</v>
      </c>
      <c r="H8" s="2">
        <v>15.4</v>
      </c>
      <c r="I8" s="2">
        <v>14.8</v>
      </c>
      <c r="J8" s="10">
        <f t="shared" si="1"/>
        <v>14.266666666666666</v>
      </c>
      <c r="K8" s="2"/>
      <c r="L8" s="2">
        <v>11</v>
      </c>
      <c r="M8" s="2">
        <v>12</v>
      </c>
      <c r="N8" s="2">
        <v>15.6</v>
      </c>
      <c r="O8" s="10">
        <f t="shared" si="2"/>
        <v>12.866666666666667</v>
      </c>
    </row>
    <row r="9" spans="2:15">
      <c r="B9" s="2">
        <v>17</v>
      </c>
      <c r="C9" s="2">
        <v>19</v>
      </c>
      <c r="D9" s="2">
        <v>14.2</v>
      </c>
      <c r="E9" s="11">
        <f t="shared" si="0"/>
        <v>16.733333333333334</v>
      </c>
      <c r="F9" s="2"/>
      <c r="G9" s="2">
        <v>17</v>
      </c>
      <c r="H9" s="2">
        <v>14.4</v>
      </c>
      <c r="I9" s="2">
        <v>13</v>
      </c>
      <c r="J9" s="10">
        <f t="shared" si="1"/>
        <v>14.799999999999999</v>
      </c>
      <c r="K9" s="2"/>
      <c r="L9" s="2">
        <v>14.8</v>
      </c>
      <c r="M9" s="2">
        <v>19.2</v>
      </c>
      <c r="N9" s="2">
        <v>21</v>
      </c>
      <c r="O9" s="10">
        <f t="shared" si="2"/>
        <v>18.333333333333332</v>
      </c>
    </row>
    <row r="10" spans="2:15">
      <c r="B10" s="2">
        <v>13</v>
      </c>
      <c r="C10" s="2">
        <v>17.600000000000001</v>
      </c>
      <c r="D10" s="2">
        <v>14</v>
      </c>
      <c r="E10" s="11">
        <f t="shared" si="0"/>
        <v>14.866666666666667</v>
      </c>
      <c r="F10" s="2"/>
      <c r="G10" s="2">
        <v>21</v>
      </c>
      <c r="H10" s="2">
        <v>14.8</v>
      </c>
      <c r="I10" s="2">
        <v>19</v>
      </c>
      <c r="J10" s="10">
        <f t="shared" si="1"/>
        <v>18.266666666666666</v>
      </c>
      <c r="K10" s="2"/>
      <c r="L10" s="2">
        <v>18.399999999999999</v>
      </c>
      <c r="M10" s="2">
        <v>13.4</v>
      </c>
      <c r="N10" s="2">
        <v>15.8</v>
      </c>
      <c r="O10" s="10">
        <f t="shared" si="2"/>
        <v>15.866666666666665</v>
      </c>
    </row>
    <row r="11" spans="2:15">
      <c r="B11" s="2">
        <v>19.8</v>
      </c>
      <c r="C11" s="2">
        <v>20.8</v>
      </c>
      <c r="D11" s="2">
        <v>22</v>
      </c>
      <c r="E11" s="11">
        <f t="shared" si="0"/>
        <v>20.866666666666667</v>
      </c>
      <c r="F11" s="2"/>
      <c r="G11" s="2">
        <v>21.2</v>
      </c>
      <c r="H11" s="2">
        <v>26</v>
      </c>
      <c r="I11" s="2">
        <v>20.6</v>
      </c>
      <c r="J11" s="10">
        <f t="shared" si="1"/>
        <v>22.600000000000005</v>
      </c>
      <c r="K11" s="2"/>
      <c r="L11" s="2">
        <v>23.8</v>
      </c>
      <c r="M11" s="2">
        <v>18.2</v>
      </c>
      <c r="N11" s="2">
        <v>21.2</v>
      </c>
      <c r="O11" s="10">
        <f t="shared" si="2"/>
        <v>21.066666666666666</v>
      </c>
    </row>
    <row r="12" spans="2:15">
      <c r="B12" s="2">
        <v>13.4</v>
      </c>
      <c r="C12" s="2">
        <v>19.600000000000001</v>
      </c>
      <c r="D12" s="2">
        <v>15.6</v>
      </c>
      <c r="E12" s="11">
        <f t="shared" si="0"/>
        <v>16.2</v>
      </c>
      <c r="F12" s="2"/>
      <c r="G12" s="2">
        <v>16.8</v>
      </c>
      <c r="H12" s="2">
        <v>21</v>
      </c>
      <c r="I12" s="2">
        <v>18</v>
      </c>
      <c r="J12" s="10">
        <f t="shared" si="1"/>
        <v>18.599999999999998</v>
      </c>
      <c r="K12" s="2"/>
      <c r="L12" s="2">
        <v>19.399999999999999</v>
      </c>
      <c r="M12" s="2">
        <v>15.8</v>
      </c>
      <c r="N12" s="2">
        <v>16.399999999999999</v>
      </c>
      <c r="O12" s="10">
        <f t="shared" si="2"/>
        <v>17.2</v>
      </c>
    </row>
    <row r="13" spans="2:15">
      <c r="B13" s="2">
        <v>16</v>
      </c>
      <c r="C13" s="2">
        <v>23</v>
      </c>
      <c r="D13" s="2">
        <v>19</v>
      </c>
      <c r="E13" s="11">
        <f t="shared" si="0"/>
        <v>19.333333333333332</v>
      </c>
      <c r="F13" s="2"/>
      <c r="G13" s="2">
        <v>19.2</v>
      </c>
      <c r="H13" s="2">
        <v>13.4</v>
      </c>
      <c r="I13" s="2">
        <v>16</v>
      </c>
      <c r="J13" s="10">
        <f t="shared" si="1"/>
        <v>16.2</v>
      </c>
      <c r="K13" s="2"/>
      <c r="L13" s="2">
        <v>18.399999999999999</v>
      </c>
      <c r="M13" s="2">
        <v>20.2</v>
      </c>
      <c r="N13" s="2">
        <v>17</v>
      </c>
      <c r="O13" s="10">
        <f t="shared" si="2"/>
        <v>18.533333333333331</v>
      </c>
    </row>
    <row r="14" spans="2:15">
      <c r="B14" s="2">
        <v>20.8</v>
      </c>
      <c r="C14" s="2">
        <v>18.399999999999999</v>
      </c>
      <c r="D14" s="2">
        <v>16</v>
      </c>
      <c r="E14" s="11">
        <f t="shared" si="0"/>
        <v>18.400000000000002</v>
      </c>
      <c r="F14" s="2"/>
      <c r="G14" s="2">
        <v>17.8</v>
      </c>
      <c r="H14" s="2">
        <v>24.4</v>
      </c>
      <c r="I14" s="2">
        <v>21</v>
      </c>
      <c r="J14" s="10">
        <f t="shared" si="1"/>
        <v>21.066666666666666</v>
      </c>
      <c r="K14" s="2"/>
      <c r="L14" s="2">
        <v>21.4</v>
      </c>
      <c r="M14" s="2">
        <v>16</v>
      </c>
      <c r="N14" s="2">
        <v>15</v>
      </c>
      <c r="O14" s="10">
        <f t="shared" si="2"/>
        <v>17.466666666666665</v>
      </c>
    </row>
    <row r="15" spans="2:15">
      <c r="B15" s="2">
        <v>22.4</v>
      </c>
      <c r="C15" s="2">
        <v>24</v>
      </c>
      <c r="D15" s="2">
        <v>16</v>
      </c>
      <c r="E15" s="11">
        <f t="shared" si="0"/>
        <v>20.8</v>
      </c>
      <c r="F15" s="2"/>
      <c r="G15" s="2">
        <v>16</v>
      </c>
      <c r="H15" s="2">
        <v>14.6</v>
      </c>
      <c r="I15" s="2">
        <v>19.399999999999999</v>
      </c>
      <c r="J15" s="10">
        <f t="shared" si="1"/>
        <v>16.666666666666668</v>
      </c>
      <c r="K15" s="2"/>
      <c r="L15" s="2">
        <v>20</v>
      </c>
      <c r="M15" s="2">
        <v>18.2</v>
      </c>
      <c r="N15" s="2">
        <v>18.399999999999999</v>
      </c>
      <c r="O15" s="10">
        <f t="shared" si="2"/>
        <v>18.866666666666667</v>
      </c>
    </row>
    <row r="16" spans="2:15">
      <c r="B16" s="2">
        <v>22</v>
      </c>
      <c r="C16" s="2">
        <v>14.4</v>
      </c>
      <c r="D16" s="2">
        <v>21.2</v>
      </c>
      <c r="E16" s="11">
        <f t="shared" si="0"/>
        <v>19.2</v>
      </c>
      <c r="F16" s="2"/>
      <c r="G16" s="2">
        <v>15</v>
      </c>
      <c r="H16" s="2">
        <v>13.8</v>
      </c>
      <c r="I16" s="2">
        <v>16.8</v>
      </c>
      <c r="J16" s="10">
        <f t="shared" si="1"/>
        <v>15.200000000000001</v>
      </c>
      <c r="K16" s="2"/>
      <c r="L16" s="2">
        <v>19.399999999999999</v>
      </c>
      <c r="M16" s="2">
        <v>15</v>
      </c>
      <c r="N16" s="2">
        <v>17.399999999999999</v>
      </c>
      <c r="O16" s="10">
        <f t="shared" si="2"/>
        <v>17.266666666666666</v>
      </c>
    </row>
    <row r="17" spans="2:15">
      <c r="B17" s="2">
        <v>18.2</v>
      </c>
      <c r="C17" s="2">
        <v>20.8</v>
      </c>
      <c r="D17" s="2">
        <v>16.2</v>
      </c>
      <c r="E17" s="11">
        <f t="shared" si="0"/>
        <v>18.400000000000002</v>
      </c>
      <c r="F17" s="2"/>
      <c r="G17" s="2">
        <v>18.399999999999999</v>
      </c>
      <c r="H17" s="2">
        <v>24.4</v>
      </c>
      <c r="I17" s="2">
        <v>26</v>
      </c>
      <c r="J17" s="10">
        <f t="shared" si="1"/>
        <v>22.933333333333334</v>
      </c>
      <c r="K17" s="2"/>
      <c r="L17" s="2">
        <v>13</v>
      </c>
      <c r="M17" s="2">
        <v>21.4</v>
      </c>
      <c r="N17" s="2">
        <v>14.4</v>
      </c>
      <c r="O17" s="10">
        <f t="shared" si="2"/>
        <v>16.266666666666666</v>
      </c>
    </row>
    <row r="18" spans="2:15">
      <c r="B18" s="2">
        <v>16.8</v>
      </c>
      <c r="C18" s="2">
        <v>21.6</v>
      </c>
      <c r="D18" s="2">
        <v>18.8</v>
      </c>
      <c r="E18" s="11">
        <f t="shared" si="0"/>
        <v>19.066666666666666</v>
      </c>
      <c r="F18" s="2"/>
      <c r="G18" s="2">
        <v>19.8</v>
      </c>
      <c r="H18" s="2">
        <v>20</v>
      </c>
      <c r="I18" s="2">
        <v>22</v>
      </c>
      <c r="J18" s="10">
        <f t="shared" si="1"/>
        <v>20.599999999999998</v>
      </c>
      <c r="K18" s="2"/>
      <c r="L18" s="2">
        <v>16.8</v>
      </c>
      <c r="M18" s="2">
        <v>17</v>
      </c>
      <c r="N18" s="2">
        <v>18.399999999999999</v>
      </c>
      <c r="O18" s="10">
        <f t="shared" si="2"/>
        <v>17.399999999999999</v>
      </c>
    </row>
    <row r="19" spans="2:15">
      <c r="B19" s="2">
        <v>19.8</v>
      </c>
      <c r="C19" s="2">
        <v>21</v>
      </c>
      <c r="D19" s="2">
        <v>17</v>
      </c>
      <c r="E19" s="11">
        <f t="shared" si="0"/>
        <v>19.266666666666666</v>
      </c>
      <c r="F19" s="2"/>
      <c r="G19" s="2">
        <v>14.4</v>
      </c>
      <c r="H19" s="2">
        <v>17</v>
      </c>
      <c r="I19" s="2">
        <v>19.8</v>
      </c>
      <c r="J19" s="10">
        <f t="shared" si="1"/>
        <v>17.066666666666666</v>
      </c>
      <c r="K19" s="2"/>
      <c r="L19" s="2">
        <v>15</v>
      </c>
      <c r="M19" s="2">
        <v>18.399999999999999</v>
      </c>
      <c r="N19" s="2">
        <v>13</v>
      </c>
      <c r="O19" s="10">
        <f t="shared" si="2"/>
        <v>15.466666666666667</v>
      </c>
    </row>
    <row r="20" spans="2:15">
      <c r="B20" s="2">
        <v>26</v>
      </c>
      <c r="C20" s="2">
        <v>27</v>
      </c>
      <c r="D20" s="2">
        <v>24.2</v>
      </c>
      <c r="E20" s="11">
        <f t="shared" si="0"/>
        <v>25.733333333333334</v>
      </c>
      <c r="F20" s="2"/>
      <c r="G20" s="2">
        <v>27</v>
      </c>
      <c r="H20" s="2">
        <v>22.6</v>
      </c>
      <c r="I20" s="2">
        <v>20</v>
      </c>
      <c r="J20" s="10">
        <f t="shared" si="1"/>
        <v>23.2</v>
      </c>
      <c r="K20" s="2"/>
      <c r="L20" s="2">
        <v>26</v>
      </c>
      <c r="M20" s="2">
        <v>22.6</v>
      </c>
      <c r="N20" s="2">
        <v>23</v>
      </c>
      <c r="O20" s="10">
        <f t="shared" si="2"/>
        <v>23.866666666666664</v>
      </c>
    </row>
    <row r="21" spans="2:15">
      <c r="B21" s="2">
        <v>21</v>
      </c>
      <c r="C21" s="2">
        <v>22</v>
      </c>
      <c r="D21" s="2">
        <v>19</v>
      </c>
      <c r="E21" s="11">
        <f t="shared" si="0"/>
        <v>20.666666666666668</v>
      </c>
      <c r="F21" s="2"/>
      <c r="G21" s="2">
        <v>20.8</v>
      </c>
      <c r="H21" s="2">
        <v>23.2</v>
      </c>
      <c r="I21" s="2">
        <v>25</v>
      </c>
      <c r="J21" s="10">
        <f t="shared" si="1"/>
        <v>23</v>
      </c>
      <c r="K21" s="2"/>
      <c r="L21" s="2">
        <v>26.4</v>
      </c>
      <c r="M21" s="2">
        <v>18</v>
      </c>
      <c r="N21" s="2">
        <v>20.399999999999999</v>
      </c>
      <c r="O21" s="10">
        <f t="shared" si="2"/>
        <v>21.599999999999998</v>
      </c>
    </row>
    <row r="22" spans="2:15">
      <c r="B22" s="2">
        <v>26</v>
      </c>
      <c r="C22" s="2">
        <v>29</v>
      </c>
      <c r="D22" s="2">
        <v>26</v>
      </c>
      <c r="E22" s="11">
        <f t="shared" si="0"/>
        <v>27</v>
      </c>
      <c r="F22" s="2"/>
      <c r="G22" s="2">
        <v>30</v>
      </c>
      <c r="H22" s="2">
        <v>26.4</v>
      </c>
      <c r="I22" s="2">
        <v>28</v>
      </c>
      <c r="J22" s="10">
        <f t="shared" si="1"/>
        <v>28.133333333333336</v>
      </c>
      <c r="K22" s="2"/>
      <c r="L22" s="2">
        <v>19</v>
      </c>
      <c r="M22" s="2">
        <v>23</v>
      </c>
      <c r="N22" s="2">
        <v>27.4</v>
      </c>
      <c r="O22" s="10">
        <f t="shared" si="2"/>
        <v>23.133333333333336</v>
      </c>
    </row>
    <row r="23" spans="2:15">
      <c r="B23" s="2">
        <v>23.2</v>
      </c>
      <c r="C23" s="2">
        <v>24.4</v>
      </c>
      <c r="D23" s="2">
        <v>18</v>
      </c>
      <c r="E23" s="11">
        <f t="shared" si="0"/>
        <v>21.866666666666664</v>
      </c>
      <c r="F23" s="2"/>
      <c r="G23" s="2">
        <v>20</v>
      </c>
      <c r="H23" s="2">
        <v>21.8</v>
      </c>
      <c r="I23" s="2">
        <v>18</v>
      </c>
      <c r="J23" s="10">
        <f t="shared" si="1"/>
        <v>19.933333333333334</v>
      </c>
      <c r="K23" s="2"/>
      <c r="L23" s="2">
        <v>25.4</v>
      </c>
      <c r="M23" s="2">
        <v>26</v>
      </c>
      <c r="N23" s="2">
        <v>18</v>
      </c>
      <c r="O23" s="10">
        <f t="shared" si="2"/>
        <v>23.133333333333336</v>
      </c>
    </row>
    <row r="24" spans="2:15">
      <c r="B24" s="2">
        <v>31</v>
      </c>
      <c r="C24" s="2">
        <v>27.2</v>
      </c>
      <c r="D24" s="2">
        <v>26.2</v>
      </c>
      <c r="E24" s="11">
        <f t="shared" si="0"/>
        <v>28.133333333333336</v>
      </c>
      <c r="F24" s="2"/>
      <c r="G24" s="2">
        <v>27</v>
      </c>
      <c r="H24" s="2">
        <v>31</v>
      </c>
      <c r="I24" s="2">
        <v>32</v>
      </c>
      <c r="J24" s="10">
        <f t="shared" si="1"/>
        <v>30</v>
      </c>
      <c r="K24" s="2"/>
      <c r="L24" s="2">
        <v>25</v>
      </c>
      <c r="M24" s="2">
        <v>28</v>
      </c>
      <c r="N24" s="2">
        <v>27</v>
      </c>
      <c r="O24" s="10">
        <f t="shared" si="2"/>
        <v>26.666666666666668</v>
      </c>
    </row>
    <row r="25" spans="2:15">
      <c r="B25" s="2">
        <v>23</v>
      </c>
      <c r="C25" s="2">
        <v>19</v>
      </c>
      <c r="D25" s="2">
        <v>23.2</v>
      </c>
      <c r="E25" s="11">
        <f t="shared" si="0"/>
        <v>21.733333333333334</v>
      </c>
      <c r="F25" s="2"/>
      <c r="G25" s="2">
        <v>23.4</v>
      </c>
      <c r="H25" s="2">
        <v>17</v>
      </c>
      <c r="I25" s="2">
        <v>19</v>
      </c>
      <c r="J25" s="10">
        <f t="shared" si="1"/>
        <v>19.8</v>
      </c>
      <c r="K25" s="2"/>
      <c r="L25" s="2">
        <v>26</v>
      </c>
      <c r="M25" s="2">
        <v>25.4</v>
      </c>
      <c r="N25" s="2">
        <v>19</v>
      </c>
      <c r="O25" s="10">
        <f t="shared" si="2"/>
        <v>23.466666666666669</v>
      </c>
    </row>
    <row r="26" spans="2:15">
      <c r="B26" s="2">
        <v>24</v>
      </c>
      <c r="C26" s="2">
        <v>20</v>
      </c>
      <c r="D26" s="2">
        <v>21</v>
      </c>
      <c r="E26" s="11">
        <f t="shared" si="0"/>
        <v>21.666666666666668</v>
      </c>
      <c r="F26" s="2"/>
      <c r="G26" s="2">
        <v>19</v>
      </c>
      <c r="H26" s="2">
        <v>17</v>
      </c>
      <c r="I26" s="2">
        <v>24.2</v>
      </c>
      <c r="J26" s="10">
        <f t="shared" si="1"/>
        <v>20.066666666666666</v>
      </c>
      <c r="K26" s="2"/>
      <c r="L26" s="2">
        <v>22</v>
      </c>
      <c r="M26" s="2">
        <v>26</v>
      </c>
      <c r="N26" s="2">
        <v>24</v>
      </c>
      <c r="O26" s="10">
        <f t="shared" si="2"/>
        <v>24</v>
      </c>
    </row>
    <row r="27" spans="2:15">
      <c r="B27" s="2">
        <v>28</v>
      </c>
      <c r="C27" s="2">
        <v>24.2</v>
      </c>
      <c r="D27" s="2">
        <v>23.2</v>
      </c>
      <c r="E27" s="11">
        <f t="shared" si="0"/>
        <v>25.133333333333336</v>
      </c>
      <c r="F27" s="2"/>
      <c r="G27" s="2">
        <v>24.4</v>
      </c>
      <c r="H27" s="2">
        <v>28</v>
      </c>
      <c r="I27" s="2">
        <v>26</v>
      </c>
      <c r="J27" s="10">
        <f t="shared" si="1"/>
        <v>26.133333333333336</v>
      </c>
      <c r="K27" s="2"/>
      <c r="L27" s="2">
        <v>21.4</v>
      </c>
      <c r="M27" s="2">
        <v>22</v>
      </c>
      <c r="N27" s="2">
        <v>24.6</v>
      </c>
      <c r="O27" s="10">
        <f t="shared" si="2"/>
        <v>22.666666666666668</v>
      </c>
    </row>
    <row r="28" spans="2:15">
      <c r="B28" s="2">
        <v>31</v>
      </c>
      <c r="C28" s="2">
        <v>26.2</v>
      </c>
      <c r="D28" s="2">
        <v>26</v>
      </c>
      <c r="E28" s="11">
        <f t="shared" si="0"/>
        <v>27.733333333333334</v>
      </c>
      <c r="F28" s="2"/>
      <c r="G28" s="2">
        <v>26.8</v>
      </c>
      <c r="H28" s="2">
        <v>27</v>
      </c>
      <c r="I28" s="2">
        <v>25.4</v>
      </c>
      <c r="J28" s="10">
        <f t="shared" si="1"/>
        <v>26.399999999999995</v>
      </c>
      <c r="K28" s="2"/>
      <c r="L28" s="2">
        <v>30.2</v>
      </c>
      <c r="M28" s="2">
        <v>25.6</v>
      </c>
      <c r="N28" s="2">
        <v>31</v>
      </c>
      <c r="O28" s="10">
        <f t="shared" si="2"/>
        <v>28.933333333333334</v>
      </c>
    </row>
    <row r="29" spans="2:15">
      <c r="B29" s="2">
        <v>23</v>
      </c>
      <c r="C29" s="2">
        <v>25.4</v>
      </c>
      <c r="D29" s="2">
        <v>17</v>
      </c>
      <c r="E29" s="11">
        <f t="shared" si="0"/>
        <v>21.8</v>
      </c>
      <c r="F29" s="2"/>
      <c r="G29" s="2">
        <v>20</v>
      </c>
      <c r="H29" s="2">
        <v>17</v>
      </c>
      <c r="I29" s="2">
        <v>23.2</v>
      </c>
      <c r="J29" s="10">
        <f t="shared" si="1"/>
        <v>20.066666666666666</v>
      </c>
      <c r="K29" s="2"/>
      <c r="L29" s="2">
        <v>26</v>
      </c>
      <c r="M29" s="2">
        <v>19</v>
      </c>
      <c r="N29" s="2">
        <v>23.8</v>
      </c>
      <c r="O29" s="10">
        <f t="shared" si="2"/>
        <v>22.933333333333334</v>
      </c>
    </row>
    <row r="30" spans="2:15">
      <c r="B30" s="2">
        <v>25.4</v>
      </c>
      <c r="C30" s="2">
        <v>18</v>
      </c>
      <c r="D30" s="2">
        <v>22</v>
      </c>
      <c r="E30" s="11">
        <f t="shared" si="0"/>
        <v>21.8</v>
      </c>
      <c r="F30" s="2"/>
      <c r="G30" s="2">
        <v>17</v>
      </c>
      <c r="H30" s="2">
        <v>18</v>
      </c>
      <c r="I30" s="2">
        <v>25.2</v>
      </c>
      <c r="J30" s="10">
        <f t="shared" si="1"/>
        <v>20.066666666666666</v>
      </c>
      <c r="K30" s="2"/>
      <c r="L30" s="2">
        <v>25.2</v>
      </c>
      <c r="M30" s="2">
        <v>20</v>
      </c>
      <c r="N30" s="2">
        <v>27</v>
      </c>
      <c r="O30" s="10">
        <f t="shared" si="2"/>
        <v>24.066666666666666</v>
      </c>
    </row>
    <row r="31" spans="2:15">
      <c r="B31" s="2">
        <v>20.6</v>
      </c>
      <c r="C31" s="2">
        <v>18.399999999999999</v>
      </c>
      <c r="D31" s="2">
        <v>18.8</v>
      </c>
      <c r="E31" s="11">
        <f t="shared" si="0"/>
        <v>19.266666666666666</v>
      </c>
      <c r="F31" s="2"/>
      <c r="G31" s="2">
        <v>14</v>
      </c>
      <c r="H31" s="2">
        <v>17</v>
      </c>
      <c r="I31" s="2">
        <v>19.600000000000001</v>
      </c>
      <c r="J31" s="10">
        <f t="shared" si="1"/>
        <v>16.866666666666667</v>
      </c>
      <c r="K31" s="2"/>
      <c r="L31" s="2">
        <v>22.8</v>
      </c>
      <c r="M31" s="2">
        <v>18.2</v>
      </c>
      <c r="N31" s="2">
        <v>23</v>
      </c>
      <c r="O31" s="10">
        <f t="shared" si="2"/>
        <v>21.333333333333332</v>
      </c>
    </row>
    <row r="32" spans="2:15">
      <c r="B32" s="2">
        <v>24.2</v>
      </c>
      <c r="C32" s="2">
        <v>23</v>
      </c>
      <c r="D32" s="2">
        <v>21.2</v>
      </c>
      <c r="E32" s="11">
        <f t="shared" si="0"/>
        <v>22.8</v>
      </c>
      <c r="F32" s="2"/>
      <c r="G32" s="2">
        <v>18</v>
      </c>
      <c r="H32" s="2">
        <v>17</v>
      </c>
      <c r="I32" s="2">
        <v>21.2</v>
      </c>
      <c r="J32" s="10">
        <f t="shared" si="1"/>
        <v>18.733333333333334</v>
      </c>
      <c r="K32" s="2"/>
      <c r="L32" s="2">
        <v>19.8</v>
      </c>
      <c r="M32" s="2">
        <v>21.8</v>
      </c>
      <c r="N32" s="2">
        <v>21.6</v>
      </c>
      <c r="O32" s="10">
        <f t="shared" si="2"/>
        <v>21.066666666666666</v>
      </c>
    </row>
    <row r="33" spans="2:15">
      <c r="B33" s="2">
        <v>18.2</v>
      </c>
      <c r="C33" s="2">
        <v>15</v>
      </c>
      <c r="D33" s="2">
        <v>19.600000000000001</v>
      </c>
      <c r="E33" s="11">
        <f t="shared" si="0"/>
        <v>17.600000000000001</v>
      </c>
      <c r="F33" s="2"/>
      <c r="G33" s="2">
        <v>18.399999999999999</v>
      </c>
      <c r="H33" s="2">
        <v>23</v>
      </c>
      <c r="I33" s="2">
        <v>21</v>
      </c>
      <c r="J33" s="10">
        <f t="shared" si="1"/>
        <v>20.8</v>
      </c>
      <c r="K33" s="2"/>
      <c r="L33" s="2">
        <v>23.4</v>
      </c>
      <c r="M33" s="2">
        <v>18.2</v>
      </c>
      <c r="N33" s="2">
        <v>17</v>
      </c>
      <c r="O33" s="10">
        <f t="shared" si="2"/>
        <v>19.533333333333331</v>
      </c>
    </row>
    <row r="34" spans="2:15">
      <c r="B34" s="2">
        <v>18.399999999999999</v>
      </c>
      <c r="C34" s="2">
        <v>21</v>
      </c>
      <c r="D34" s="2">
        <v>16.8</v>
      </c>
      <c r="E34" s="11">
        <f t="shared" si="0"/>
        <v>18.733333333333334</v>
      </c>
      <c r="F34" s="2"/>
      <c r="G34" s="2">
        <v>19.399999999999999</v>
      </c>
      <c r="H34" s="2">
        <v>15</v>
      </c>
      <c r="I34" s="2">
        <v>17</v>
      </c>
      <c r="J34" s="10">
        <f t="shared" si="1"/>
        <v>17.133333333333333</v>
      </c>
      <c r="K34" s="2"/>
      <c r="L34" s="2">
        <v>25</v>
      </c>
      <c r="M34" s="2">
        <v>24</v>
      </c>
      <c r="N34" s="2">
        <v>18.399999999999999</v>
      </c>
      <c r="O34" s="10">
        <f t="shared" si="2"/>
        <v>22.466666666666669</v>
      </c>
    </row>
    <row r="35" spans="2:15">
      <c r="B35" s="2">
        <v>23.2</v>
      </c>
      <c r="C35" s="2">
        <v>20.2</v>
      </c>
      <c r="D35" s="2">
        <v>18.2</v>
      </c>
      <c r="E35" s="11">
        <f t="shared" si="0"/>
        <v>20.533333333333331</v>
      </c>
      <c r="F35" s="2"/>
      <c r="G35" s="2">
        <v>17</v>
      </c>
      <c r="H35" s="2">
        <v>18</v>
      </c>
      <c r="I35" s="2">
        <v>19.8</v>
      </c>
      <c r="J35" s="10">
        <f t="shared" si="1"/>
        <v>18.266666666666666</v>
      </c>
      <c r="K35" s="2"/>
      <c r="L35" s="2">
        <v>24</v>
      </c>
      <c r="M35" s="2">
        <v>25</v>
      </c>
      <c r="N35" s="2">
        <v>20.6</v>
      </c>
      <c r="O35" s="10">
        <f t="shared" si="2"/>
        <v>23.2</v>
      </c>
    </row>
    <row r="36" spans="2:15">
      <c r="B36" s="2">
        <v>23.2</v>
      </c>
      <c r="C36" s="2">
        <v>28</v>
      </c>
      <c r="D36" s="2">
        <v>22</v>
      </c>
      <c r="E36" s="11">
        <f t="shared" si="0"/>
        <v>24.400000000000002</v>
      </c>
      <c r="F36" s="2"/>
      <c r="G36" s="2">
        <v>25</v>
      </c>
      <c r="H36" s="2">
        <v>29</v>
      </c>
      <c r="I36" s="2">
        <v>28</v>
      </c>
      <c r="J36" s="10">
        <f t="shared" si="1"/>
        <v>27.333333333333332</v>
      </c>
      <c r="K36" s="2"/>
      <c r="L36" s="2">
        <v>22</v>
      </c>
      <c r="M36" s="2">
        <v>21</v>
      </c>
      <c r="N36" s="2">
        <v>23.4</v>
      </c>
      <c r="O36" s="10">
        <f t="shared" si="2"/>
        <v>22.133333333333336</v>
      </c>
    </row>
    <row r="37" spans="2:15">
      <c r="B37" s="2">
        <v>25</v>
      </c>
      <c r="C37" s="2">
        <v>28.8</v>
      </c>
      <c r="D37" s="2">
        <v>26.4</v>
      </c>
      <c r="E37" s="11">
        <f t="shared" ref="E37:E68" si="3">AVERAGE(B37:D37)</f>
        <v>26.733333333333331</v>
      </c>
      <c r="F37" s="2"/>
      <c r="G37" s="2">
        <v>27.4</v>
      </c>
      <c r="H37" s="2">
        <v>29</v>
      </c>
      <c r="I37" s="2">
        <v>30</v>
      </c>
      <c r="J37" s="10">
        <f t="shared" ref="J37:J68" si="4">AVERAGE(G37:I37)</f>
        <v>28.8</v>
      </c>
      <c r="K37" s="2"/>
      <c r="L37" s="2">
        <v>24</v>
      </c>
      <c r="M37" s="2">
        <v>28</v>
      </c>
      <c r="N37" s="2">
        <v>22</v>
      </c>
      <c r="O37" s="10">
        <f t="shared" ref="O37:O68" si="5">AVERAGE(L37:N37)</f>
        <v>24.666666666666668</v>
      </c>
    </row>
    <row r="38" spans="2:15">
      <c r="B38" s="2">
        <v>13</v>
      </c>
      <c r="C38" s="2">
        <v>16.8</v>
      </c>
      <c r="D38" s="2">
        <v>20</v>
      </c>
      <c r="E38" s="11">
        <f t="shared" si="3"/>
        <v>16.599999999999998</v>
      </c>
      <c r="F38" s="2"/>
      <c r="G38" s="2">
        <v>14</v>
      </c>
      <c r="H38" s="2">
        <v>13</v>
      </c>
      <c r="I38" s="2">
        <v>16.2</v>
      </c>
      <c r="J38" s="10">
        <f t="shared" si="4"/>
        <v>14.4</v>
      </c>
      <c r="K38" s="2"/>
      <c r="L38" s="2">
        <v>15</v>
      </c>
      <c r="M38" s="2">
        <v>19.399999999999999</v>
      </c>
      <c r="N38" s="2">
        <v>22</v>
      </c>
      <c r="O38" s="10">
        <f t="shared" si="5"/>
        <v>18.8</v>
      </c>
    </row>
    <row r="39" spans="2:15">
      <c r="B39" s="2">
        <v>16.8</v>
      </c>
      <c r="C39" s="2">
        <v>21.2</v>
      </c>
      <c r="D39" s="2">
        <v>18.8</v>
      </c>
      <c r="E39" s="11">
        <f t="shared" si="3"/>
        <v>18.933333333333334</v>
      </c>
      <c r="F39" s="2"/>
      <c r="G39" s="2">
        <v>19.600000000000001</v>
      </c>
      <c r="H39" s="2">
        <v>24</v>
      </c>
      <c r="I39" s="2">
        <v>20</v>
      </c>
      <c r="J39" s="10">
        <f t="shared" si="4"/>
        <v>21.2</v>
      </c>
      <c r="K39" s="2"/>
      <c r="L39" s="2">
        <v>21</v>
      </c>
      <c r="M39" s="2">
        <v>15.2</v>
      </c>
      <c r="N39" s="2">
        <v>16</v>
      </c>
      <c r="O39" s="10">
        <f t="shared" si="5"/>
        <v>17.400000000000002</v>
      </c>
    </row>
    <row r="40" spans="2:15">
      <c r="B40" s="2">
        <v>19.8</v>
      </c>
      <c r="C40" s="2">
        <v>18.399999999999999</v>
      </c>
      <c r="D40" s="2">
        <v>20.8</v>
      </c>
      <c r="E40" s="11">
        <f t="shared" si="3"/>
        <v>19.666666666666668</v>
      </c>
      <c r="F40" s="2"/>
      <c r="G40" s="2">
        <v>19.399999999999999</v>
      </c>
      <c r="H40" s="2">
        <v>20.2</v>
      </c>
      <c r="I40" s="2">
        <v>17.8</v>
      </c>
      <c r="J40" s="10">
        <f t="shared" si="4"/>
        <v>19.133333333333329</v>
      </c>
      <c r="K40" s="2"/>
      <c r="L40" s="2">
        <v>21.6</v>
      </c>
      <c r="M40" s="2">
        <v>14</v>
      </c>
      <c r="N40" s="2">
        <v>19.2</v>
      </c>
      <c r="O40" s="10">
        <f t="shared" si="5"/>
        <v>18.266666666666666</v>
      </c>
    </row>
    <row r="41" spans="2:15">
      <c r="B41" s="2">
        <v>19.2</v>
      </c>
      <c r="C41" s="2">
        <v>17</v>
      </c>
      <c r="D41" s="2">
        <v>21.8</v>
      </c>
      <c r="E41" s="11">
        <f t="shared" si="3"/>
        <v>19.333333333333332</v>
      </c>
      <c r="F41" s="2"/>
      <c r="G41" s="2">
        <v>19.8</v>
      </c>
      <c r="H41" s="2">
        <v>26</v>
      </c>
      <c r="I41" s="2">
        <v>24</v>
      </c>
      <c r="J41" s="10">
        <f t="shared" si="4"/>
        <v>23.266666666666666</v>
      </c>
      <c r="K41" s="2"/>
      <c r="L41" s="2">
        <v>19</v>
      </c>
      <c r="M41" s="2">
        <v>20.8</v>
      </c>
      <c r="N41" s="2">
        <v>24</v>
      </c>
      <c r="O41" s="10">
        <f t="shared" si="5"/>
        <v>21.266666666666666</v>
      </c>
    </row>
    <row r="42" spans="2:15">
      <c r="B42" s="2">
        <v>16.600000000000001</v>
      </c>
      <c r="C42" s="2">
        <v>21.4</v>
      </c>
      <c r="D42" s="2">
        <v>19.399999999999999</v>
      </c>
      <c r="E42" s="11">
        <f t="shared" si="3"/>
        <v>19.133333333333333</v>
      </c>
      <c r="F42" s="2"/>
      <c r="G42" s="2">
        <v>14</v>
      </c>
      <c r="H42" s="2">
        <v>16.600000000000001</v>
      </c>
      <c r="I42" s="2">
        <v>20</v>
      </c>
      <c r="J42" s="10">
        <f t="shared" si="4"/>
        <v>16.866666666666667</v>
      </c>
      <c r="K42" s="2"/>
      <c r="L42" s="2">
        <v>19.399999999999999</v>
      </c>
      <c r="M42" s="2">
        <v>20.399999999999999</v>
      </c>
      <c r="N42" s="2">
        <v>22</v>
      </c>
      <c r="O42" s="10">
        <f t="shared" si="5"/>
        <v>20.599999999999998</v>
      </c>
    </row>
    <row r="43" spans="2:15">
      <c r="B43" s="2">
        <v>14.4</v>
      </c>
      <c r="C43" s="2">
        <v>20.6</v>
      </c>
      <c r="D43" s="2">
        <v>17.600000000000001</v>
      </c>
      <c r="E43" s="11">
        <f t="shared" si="3"/>
        <v>17.533333333333335</v>
      </c>
      <c r="F43" s="2"/>
      <c r="G43" s="2">
        <v>17.8</v>
      </c>
      <c r="H43" s="2">
        <v>22</v>
      </c>
      <c r="I43" s="2">
        <v>21</v>
      </c>
      <c r="J43" s="10">
        <f t="shared" si="4"/>
        <v>20.266666666666666</v>
      </c>
      <c r="K43" s="2"/>
      <c r="L43" s="2">
        <v>14.2</v>
      </c>
      <c r="M43" s="2">
        <v>19</v>
      </c>
      <c r="N43" s="2">
        <v>15</v>
      </c>
      <c r="O43" s="10">
        <f t="shared" si="5"/>
        <v>16.066666666666666</v>
      </c>
    </row>
    <row r="44" spans="2:15">
      <c r="B44" s="2">
        <v>21.6</v>
      </c>
      <c r="C44" s="2">
        <v>24.6</v>
      </c>
      <c r="D44" s="2">
        <v>20</v>
      </c>
      <c r="E44" s="11">
        <f t="shared" si="3"/>
        <v>22.066666666666666</v>
      </c>
      <c r="F44" s="2"/>
      <c r="G44" s="2">
        <v>24.4</v>
      </c>
      <c r="H44" s="2">
        <v>24</v>
      </c>
      <c r="I44" s="2">
        <v>22.2</v>
      </c>
      <c r="J44" s="10">
        <f t="shared" si="4"/>
        <v>23.533333333333331</v>
      </c>
      <c r="K44" s="2"/>
      <c r="L44" s="2">
        <v>23.6</v>
      </c>
      <c r="M44" s="2">
        <v>25</v>
      </c>
      <c r="N44" s="2">
        <v>27</v>
      </c>
      <c r="O44" s="10">
        <f t="shared" si="5"/>
        <v>25.2</v>
      </c>
    </row>
    <row r="45" spans="2:15">
      <c r="B45" s="2">
        <v>25.4</v>
      </c>
      <c r="C45" s="2">
        <v>18.600000000000001</v>
      </c>
      <c r="D45" s="2">
        <v>21.4</v>
      </c>
      <c r="E45" s="11">
        <f t="shared" si="3"/>
        <v>21.8</v>
      </c>
      <c r="F45" s="2"/>
      <c r="G45" s="2">
        <v>27</v>
      </c>
      <c r="H45" s="2">
        <v>26</v>
      </c>
      <c r="I45" s="2">
        <v>21</v>
      </c>
      <c r="J45" s="10">
        <f t="shared" si="4"/>
        <v>24.666666666666668</v>
      </c>
      <c r="K45" s="2"/>
      <c r="L45" s="2">
        <v>19</v>
      </c>
      <c r="M45" s="2">
        <v>23</v>
      </c>
      <c r="N45" s="2">
        <v>18</v>
      </c>
      <c r="O45" s="10">
        <f t="shared" si="5"/>
        <v>20</v>
      </c>
    </row>
    <row r="46" spans="2:15">
      <c r="B46" s="2">
        <v>25.2</v>
      </c>
      <c r="C46" s="2">
        <v>27.6</v>
      </c>
      <c r="D46" s="2">
        <v>29.8</v>
      </c>
      <c r="E46" s="11">
        <f t="shared" si="3"/>
        <v>27.533333333333331</v>
      </c>
      <c r="F46" s="2"/>
      <c r="G46" s="2">
        <v>24.6</v>
      </c>
      <c r="H46" s="2">
        <v>30</v>
      </c>
      <c r="I46" s="2">
        <v>30.4</v>
      </c>
      <c r="J46" s="10">
        <f t="shared" si="4"/>
        <v>28.333333333333332</v>
      </c>
      <c r="K46" s="2"/>
      <c r="L46" s="2">
        <v>24</v>
      </c>
      <c r="M46" s="2">
        <v>26</v>
      </c>
      <c r="N46" s="2">
        <v>27.6</v>
      </c>
      <c r="O46" s="10">
        <f t="shared" si="5"/>
        <v>25.866666666666664</v>
      </c>
    </row>
    <row r="47" spans="2:15">
      <c r="B47" s="2">
        <v>15.2</v>
      </c>
      <c r="C47" s="2">
        <v>18.8</v>
      </c>
      <c r="D47" s="2">
        <v>12</v>
      </c>
      <c r="E47" s="11">
        <f t="shared" si="3"/>
        <v>15.333333333333334</v>
      </c>
      <c r="F47" s="2"/>
      <c r="G47" s="2">
        <v>18</v>
      </c>
      <c r="H47" s="2">
        <v>21</v>
      </c>
      <c r="I47" s="2">
        <v>15</v>
      </c>
      <c r="J47" s="10">
        <f t="shared" si="4"/>
        <v>18</v>
      </c>
      <c r="K47" s="2"/>
      <c r="L47" s="2">
        <v>13.4</v>
      </c>
      <c r="M47" s="2">
        <v>16</v>
      </c>
      <c r="N47" s="2">
        <v>12</v>
      </c>
      <c r="O47" s="10">
        <f t="shared" si="5"/>
        <v>13.799999999999999</v>
      </c>
    </row>
    <row r="48" spans="2:15">
      <c r="B48" s="2">
        <v>18.2</v>
      </c>
      <c r="C48" s="2">
        <v>22.4</v>
      </c>
      <c r="D48" s="2">
        <v>20.2</v>
      </c>
      <c r="E48" s="11">
        <f t="shared" si="3"/>
        <v>20.266666666666666</v>
      </c>
      <c r="F48" s="2"/>
      <c r="G48" s="2">
        <v>24</v>
      </c>
      <c r="H48" s="2">
        <v>22</v>
      </c>
      <c r="I48" s="2">
        <v>20</v>
      </c>
      <c r="J48" s="10">
        <f t="shared" si="4"/>
        <v>22</v>
      </c>
      <c r="K48" s="2"/>
      <c r="L48" s="2">
        <v>22.2</v>
      </c>
      <c r="M48" s="2">
        <v>18</v>
      </c>
      <c r="N48" s="2">
        <v>15.4</v>
      </c>
      <c r="O48" s="10">
        <f t="shared" si="5"/>
        <v>18.533333333333335</v>
      </c>
    </row>
    <row r="49" spans="2:15">
      <c r="B49" s="2">
        <v>17.399999999999999</v>
      </c>
      <c r="C49" s="2">
        <v>15.2</v>
      </c>
      <c r="D49" s="2">
        <v>19.600000000000001</v>
      </c>
      <c r="E49" s="11">
        <f t="shared" si="3"/>
        <v>17.399999999999999</v>
      </c>
      <c r="F49" s="2"/>
      <c r="G49" s="2">
        <v>16</v>
      </c>
      <c r="H49" s="2">
        <v>15</v>
      </c>
      <c r="I49" s="2">
        <v>17.399999999999999</v>
      </c>
      <c r="J49" s="10">
        <f t="shared" si="4"/>
        <v>16.133333333333333</v>
      </c>
      <c r="K49" s="2"/>
      <c r="L49" s="2">
        <v>18.2</v>
      </c>
      <c r="M49" s="2">
        <v>23</v>
      </c>
      <c r="N49" s="2">
        <v>17</v>
      </c>
      <c r="O49" s="10">
        <f t="shared" si="5"/>
        <v>19.400000000000002</v>
      </c>
    </row>
    <row r="50" spans="2:15">
      <c r="B50" s="2">
        <v>26</v>
      </c>
      <c r="C50" s="2">
        <v>24</v>
      </c>
      <c r="D50" s="2">
        <v>28</v>
      </c>
      <c r="E50" s="11">
        <f t="shared" si="3"/>
        <v>26</v>
      </c>
      <c r="F50" s="2"/>
      <c r="G50" s="2">
        <v>22</v>
      </c>
      <c r="H50" s="2">
        <v>24.4</v>
      </c>
      <c r="I50" s="2">
        <v>25.4</v>
      </c>
      <c r="J50" s="10">
        <f t="shared" si="4"/>
        <v>23.933333333333334</v>
      </c>
      <c r="K50" s="2"/>
      <c r="L50" s="2">
        <v>27.4</v>
      </c>
      <c r="M50" s="2">
        <v>24.2</v>
      </c>
      <c r="N50" s="2">
        <v>25</v>
      </c>
      <c r="O50" s="10">
        <f t="shared" si="5"/>
        <v>25.533333333333331</v>
      </c>
    </row>
    <row r="51" spans="2:15">
      <c r="B51" s="2">
        <v>21</v>
      </c>
      <c r="C51" s="2">
        <v>24</v>
      </c>
      <c r="D51" s="2">
        <v>18</v>
      </c>
      <c r="E51" s="11">
        <f t="shared" si="3"/>
        <v>21</v>
      </c>
      <c r="F51" s="2"/>
      <c r="G51" s="2">
        <v>22</v>
      </c>
      <c r="H51" s="2">
        <v>22.8</v>
      </c>
      <c r="I51" s="2">
        <v>25.4</v>
      </c>
      <c r="J51" s="10">
        <f t="shared" si="4"/>
        <v>23.399999999999995</v>
      </c>
      <c r="K51" s="2"/>
      <c r="L51" s="2">
        <v>23.6</v>
      </c>
      <c r="M51" s="2">
        <v>27</v>
      </c>
      <c r="N51" s="2">
        <v>21</v>
      </c>
      <c r="O51" s="10">
        <f t="shared" si="5"/>
        <v>23.866666666666664</v>
      </c>
    </row>
    <row r="52" spans="2:15">
      <c r="B52" s="2">
        <v>13</v>
      </c>
      <c r="C52" s="2">
        <v>19.399999999999999</v>
      </c>
      <c r="D52" s="2">
        <v>17.2</v>
      </c>
      <c r="E52" s="11">
        <f t="shared" si="3"/>
        <v>16.533333333333331</v>
      </c>
      <c r="F52" s="2"/>
      <c r="G52" s="2">
        <v>17.600000000000001</v>
      </c>
      <c r="H52" s="2">
        <v>17</v>
      </c>
      <c r="I52" s="2">
        <v>15</v>
      </c>
      <c r="J52" s="10">
        <f t="shared" si="4"/>
        <v>16.533333333333335</v>
      </c>
      <c r="K52" s="2"/>
      <c r="L52" s="2">
        <v>21</v>
      </c>
      <c r="M52" s="2">
        <v>17.399999999999999</v>
      </c>
      <c r="N52" s="2">
        <v>15.2</v>
      </c>
      <c r="O52" s="10">
        <f t="shared" si="5"/>
        <v>17.866666666666664</v>
      </c>
    </row>
    <row r="53" spans="2:15">
      <c r="B53" s="2">
        <v>17.2</v>
      </c>
      <c r="C53" s="2">
        <v>23</v>
      </c>
      <c r="D53" s="2">
        <v>18</v>
      </c>
      <c r="E53" s="11">
        <f t="shared" si="3"/>
        <v>19.400000000000002</v>
      </c>
      <c r="F53" s="2"/>
      <c r="G53" s="2">
        <v>17.2</v>
      </c>
      <c r="H53" s="2">
        <v>17.8</v>
      </c>
      <c r="I53" s="2">
        <v>15</v>
      </c>
      <c r="J53" s="10">
        <f t="shared" si="4"/>
        <v>16.666666666666668</v>
      </c>
      <c r="K53" s="2"/>
      <c r="L53" s="2">
        <v>17</v>
      </c>
      <c r="M53" s="2">
        <v>14.6</v>
      </c>
      <c r="N53" s="2">
        <v>18.600000000000001</v>
      </c>
      <c r="O53" s="10">
        <f t="shared" si="5"/>
        <v>16.733333333333334</v>
      </c>
    </row>
    <row r="54" spans="2:15">
      <c r="B54" s="2">
        <v>25</v>
      </c>
      <c r="C54" s="2">
        <v>30</v>
      </c>
      <c r="D54" s="2">
        <v>24.6</v>
      </c>
      <c r="E54" s="11">
        <f t="shared" si="3"/>
        <v>26.533333333333331</v>
      </c>
      <c r="F54" s="2"/>
      <c r="G54" s="2">
        <v>26.6</v>
      </c>
      <c r="H54" s="2">
        <v>24.4</v>
      </c>
      <c r="I54" s="2">
        <v>25</v>
      </c>
      <c r="J54" s="10">
        <f t="shared" si="4"/>
        <v>25.333333333333332</v>
      </c>
      <c r="K54" s="2"/>
      <c r="L54" s="2">
        <v>24.2</v>
      </c>
      <c r="M54" s="2">
        <v>26.2</v>
      </c>
      <c r="N54" s="2">
        <v>25.2</v>
      </c>
      <c r="O54" s="10">
        <f t="shared" si="5"/>
        <v>25.2</v>
      </c>
    </row>
    <row r="55" spans="2:15">
      <c r="B55" s="2">
        <v>17.600000000000001</v>
      </c>
      <c r="C55" s="2">
        <v>24</v>
      </c>
      <c r="D55" s="2">
        <v>22.6</v>
      </c>
      <c r="E55" s="11">
        <f t="shared" si="3"/>
        <v>21.400000000000002</v>
      </c>
      <c r="F55" s="2"/>
      <c r="G55" s="2">
        <v>18.399999999999999</v>
      </c>
      <c r="H55" s="2">
        <v>22</v>
      </c>
      <c r="I55" s="2">
        <v>21.8</v>
      </c>
      <c r="J55" s="10">
        <f t="shared" si="4"/>
        <v>20.733333333333334</v>
      </c>
      <c r="K55" s="2"/>
      <c r="L55" s="2">
        <v>22.8</v>
      </c>
      <c r="M55" s="2">
        <v>26</v>
      </c>
      <c r="N55" s="2">
        <v>21</v>
      </c>
      <c r="O55" s="10">
        <f t="shared" si="5"/>
        <v>23.266666666666666</v>
      </c>
    </row>
    <row r="56" spans="2:15">
      <c r="B56" s="2">
        <v>25</v>
      </c>
      <c r="C56" s="2">
        <v>20</v>
      </c>
      <c r="D56" s="2">
        <v>21</v>
      </c>
      <c r="E56" s="11">
        <f t="shared" si="3"/>
        <v>22</v>
      </c>
      <c r="F56" s="2"/>
      <c r="G56" s="2">
        <v>21</v>
      </c>
      <c r="H56" s="2">
        <v>23</v>
      </c>
      <c r="I56" s="2">
        <v>18</v>
      </c>
      <c r="J56" s="10">
        <f t="shared" si="4"/>
        <v>20.666666666666668</v>
      </c>
      <c r="K56" s="2"/>
      <c r="L56" s="2">
        <v>24</v>
      </c>
      <c r="M56" s="2">
        <v>21.8</v>
      </c>
      <c r="N56" s="2">
        <v>22.4</v>
      </c>
      <c r="O56" s="10">
        <f t="shared" si="5"/>
        <v>22.733333333333331</v>
      </c>
    </row>
    <row r="57" spans="2:15">
      <c r="B57" s="2">
        <v>23.2</v>
      </c>
      <c r="C57" s="2">
        <v>19</v>
      </c>
      <c r="D57" s="2">
        <v>22.8</v>
      </c>
      <c r="E57" s="11">
        <f t="shared" si="3"/>
        <v>21.666666666666668</v>
      </c>
      <c r="F57" s="2"/>
      <c r="G57" s="2">
        <v>19</v>
      </c>
      <c r="H57" s="2">
        <v>25</v>
      </c>
      <c r="I57" s="2">
        <v>23</v>
      </c>
      <c r="J57" s="10">
        <f t="shared" si="4"/>
        <v>22.333333333333332</v>
      </c>
      <c r="K57" s="2"/>
      <c r="L57" s="2">
        <v>21.8</v>
      </c>
      <c r="M57" s="2">
        <v>24</v>
      </c>
      <c r="N57" s="2">
        <v>22</v>
      </c>
      <c r="O57" s="10">
        <f t="shared" si="5"/>
        <v>22.599999999999998</v>
      </c>
    </row>
    <row r="58" spans="2:15">
      <c r="B58" s="2">
        <v>27.2</v>
      </c>
      <c r="C58" s="2">
        <v>21.8</v>
      </c>
      <c r="D58" s="2">
        <v>24.6</v>
      </c>
      <c r="E58" s="11">
        <f t="shared" si="3"/>
        <v>24.533333333333331</v>
      </c>
      <c r="F58" s="2"/>
      <c r="G58" s="2">
        <v>27</v>
      </c>
      <c r="H58" s="2">
        <v>22</v>
      </c>
      <c r="I58" s="2">
        <v>25</v>
      </c>
      <c r="J58" s="10">
        <f t="shared" si="4"/>
        <v>24.666666666666668</v>
      </c>
      <c r="K58" s="2"/>
      <c r="L58" s="2">
        <v>24</v>
      </c>
      <c r="M58" s="2">
        <v>27.2</v>
      </c>
      <c r="N58" s="2">
        <v>29</v>
      </c>
      <c r="O58" s="10">
        <f t="shared" si="5"/>
        <v>26.733333333333334</v>
      </c>
    </row>
    <row r="59" spans="2:15">
      <c r="B59" s="2" t="s">
        <v>15</v>
      </c>
      <c r="C59" s="2">
        <v>20.98</v>
      </c>
      <c r="D59" s="2"/>
      <c r="E59" s="11"/>
      <c r="F59" s="2"/>
      <c r="G59" s="2">
        <v>21.07</v>
      </c>
      <c r="H59" s="2"/>
      <c r="I59" s="2"/>
      <c r="J59" s="10"/>
      <c r="K59" s="2"/>
      <c r="L59" s="2">
        <v>20.97</v>
      </c>
      <c r="M59" s="2"/>
      <c r="N59" s="2"/>
      <c r="O59" s="10"/>
    </row>
    <row r="60" spans="2:15">
      <c r="B60" s="2" t="s">
        <v>16</v>
      </c>
      <c r="C60" s="2">
        <v>1.39</v>
      </c>
      <c r="D60" s="2"/>
      <c r="E60" s="11"/>
      <c r="F60" s="2"/>
      <c r="G60" s="2">
        <v>1.24</v>
      </c>
      <c r="H60" s="2"/>
      <c r="I60" s="2"/>
      <c r="J60" s="10"/>
      <c r="K60" s="2"/>
      <c r="L60" s="2">
        <v>1.48</v>
      </c>
      <c r="M60" s="2"/>
      <c r="N60" s="2"/>
      <c r="O60" s="10"/>
    </row>
    <row r="61" spans="2:15">
      <c r="B61" s="2" t="s">
        <v>17</v>
      </c>
      <c r="C61" s="2">
        <v>5.15</v>
      </c>
      <c r="D61" s="2"/>
      <c r="E61" s="11"/>
      <c r="F61" s="2"/>
      <c r="G61" s="2">
        <v>4.58</v>
      </c>
      <c r="H61" s="2"/>
      <c r="I61" s="2"/>
      <c r="J61" s="10"/>
      <c r="K61" s="2"/>
      <c r="L61" s="2">
        <v>5.49</v>
      </c>
      <c r="M61" s="2"/>
      <c r="N61" s="2"/>
      <c r="O61" s="10"/>
    </row>
    <row r="62" spans="2:15">
      <c r="B62" s="2" t="s">
        <v>18</v>
      </c>
      <c r="C62" s="2">
        <v>3.89</v>
      </c>
      <c r="D62" s="2"/>
      <c r="E62" s="11"/>
      <c r="F62" s="2"/>
      <c r="G62" s="2">
        <v>3.46</v>
      </c>
      <c r="H62" s="2"/>
      <c r="I62" s="2"/>
      <c r="J62" s="10"/>
      <c r="K62" s="2"/>
      <c r="L62" s="2">
        <v>4.1500000000000004</v>
      </c>
      <c r="M62" s="2"/>
      <c r="N62" s="2"/>
      <c r="O62" s="10"/>
    </row>
    <row r="63" spans="2:15">
      <c r="B63" s="2" t="s">
        <v>19</v>
      </c>
      <c r="C63" s="2">
        <v>11.46</v>
      </c>
      <c r="D63" s="2" t="s">
        <v>12</v>
      </c>
      <c r="E63" s="11"/>
      <c r="F63" s="2"/>
      <c r="G63" s="2">
        <v>10.16</v>
      </c>
      <c r="H63" s="2" t="s">
        <v>12</v>
      </c>
      <c r="I63" s="2"/>
      <c r="J63" s="10"/>
      <c r="K63" s="2"/>
      <c r="L63" s="2">
        <v>12.21</v>
      </c>
      <c r="M63" s="2" t="s">
        <v>12</v>
      </c>
      <c r="N63" s="2"/>
      <c r="O63" s="10"/>
    </row>
  </sheetData>
  <mergeCells count="3">
    <mergeCell ref="B3:E3"/>
    <mergeCell ref="G3:J3"/>
    <mergeCell ref="L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2017-06-04T19:28:05Z</dcterms:modified>
</cp:coreProperties>
</file>